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jadiaz\Downloads\"/>
    </mc:Choice>
  </mc:AlternateContent>
  <xr:revisionPtr revIDLastSave="0" documentId="13_ncr:1_{81BF3FF1-E061-4B0B-8F30-C378904A13F5}" xr6:coauthVersionLast="47" xr6:coauthVersionMax="47" xr10:uidLastSave="{00000000-0000-0000-0000-000000000000}"/>
  <bookViews>
    <workbookView xWindow="-120" yWindow="-120" windowWidth="29040" windowHeight="15720" activeTab="1" xr2:uid="{88E22926-944A-4E1F-96E3-58FB6FC3F38F}"/>
  </bookViews>
  <sheets>
    <sheet name="Consolidado" sheetId="12" r:id="rId1"/>
    <sheet name="PLAN AUD 2026" sheetId="3" r:id="rId2"/>
  </sheets>
  <externalReferences>
    <externalReference r:id="rId3"/>
  </externalReferences>
  <definedNames>
    <definedName name="_xlnm._FilterDatabase" localSheetId="1" hidden="1">'PLAN AUD 2026'!#REF!</definedName>
    <definedName name="_xlnm.Print_Area" localSheetId="1">'PLAN AUD 2026'!$A$1:$AK$83</definedName>
    <definedName name="Ciclo_Rotación_Calif">[1]Parámetros!$C$62:$C$66</definedName>
    <definedName name="Ciclo_Rotación_Def">[1]Parámetros!$B$62:$B$66</definedName>
    <definedName name="Impacto_Obj_Est_Calif">[1]Parámetros!$C$30:$C$34</definedName>
    <definedName name="Impacto_Obj_Est_Def">[1]Parámetros!$B$30:$B$34</definedName>
    <definedName name="Impacto_Ppto_Calif">[1]Parámetros!$E$45:$E$49</definedName>
    <definedName name="Impacto_Ppto_Def">[1]Parámetros!$B$45:$B$49</definedName>
    <definedName name="Nivel_Criticidad">[1]Parámetros!$E$54:$G$58</definedName>
    <definedName name="Nivel_Directivo_Calif">[1]Parámetros!$C$22:$C$26</definedName>
    <definedName name="Nivel_Directivo_Def_PQR">[1]Parámetros!$D$22:$D$26</definedName>
    <definedName name="Result_Aud_Ant_Calif">[1]Parámetros!$C$37:$C$41</definedName>
    <definedName name="Result_Aud_Ant_Def">[1]Parámetros!$B$37:$B$41</definedName>
    <definedName name="Tiempo_Ult_Aud_Calif">[1]Parámetros!$E$14:$E$18</definedName>
    <definedName name="Tiempo_Ult_Aud_Def">[1]Parámetros!$B$14:$B$18</definedName>
    <definedName name="_xlnm.Print_Titles" localSheetId="1">'PLAN AUD 2026'!$9:$11</definedName>
  </definedNames>
  <calcPr calcId="191029"/>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1" i="3" l="1"/>
  <c r="N30" i="3"/>
  <c r="O30" i="3"/>
  <c r="P30" i="3"/>
  <c r="Q30" i="3"/>
  <c r="R30" i="3"/>
  <c r="S30" i="3"/>
  <c r="T30" i="3"/>
  <c r="U30" i="3"/>
  <c r="V30" i="3"/>
  <c r="W30" i="3"/>
  <c r="X30" i="3"/>
  <c r="Y30" i="3"/>
  <c r="Z30" i="3"/>
  <c r="AA30" i="3"/>
  <c r="AB30" i="3"/>
  <c r="AC30" i="3"/>
  <c r="AD30" i="3"/>
  <c r="AE30" i="3"/>
  <c r="AF30" i="3"/>
  <c r="AG30" i="3"/>
  <c r="AH30" i="3"/>
  <c r="AI30" i="3"/>
  <c r="AJ30" i="3"/>
  <c r="AK30" i="3"/>
  <c r="AA51" i="3"/>
  <c r="AB51" i="3"/>
  <c r="AH51" i="3"/>
  <c r="AI51" i="3"/>
  <c r="AJ51" i="3"/>
  <c r="I32" i="3"/>
  <c r="I33" i="3"/>
  <c r="I34" i="3"/>
  <c r="I35" i="3"/>
  <c r="I36" i="3"/>
  <c r="P57" i="3" l="1"/>
  <c r="Q57" i="3"/>
  <c r="R57" i="3"/>
  <c r="S57" i="3"/>
  <c r="T57" i="3"/>
  <c r="U57" i="3"/>
  <c r="V57" i="3"/>
  <c r="W57" i="3"/>
  <c r="X57" i="3"/>
  <c r="Y57" i="3"/>
  <c r="Z57" i="3"/>
  <c r="AA57" i="3"/>
  <c r="AB57" i="3"/>
  <c r="AC57" i="3"/>
  <c r="AD57" i="3"/>
  <c r="AE57" i="3"/>
  <c r="AF57" i="3"/>
  <c r="AG57" i="3"/>
  <c r="AH57" i="3"/>
  <c r="AI57" i="3"/>
  <c r="AJ57" i="3"/>
  <c r="M57" i="3"/>
  <c r="AK57" i="3" s="1"/>
  <c r="N57" i="3"/>
  <c r="O57" i="3"/>
  <c r="I55" i="3"/>
  <c r="I56" i="3"/>
  <c r="I54" i="3"/>
  <c r="I27" i="3"/>
  <c r="I28" i="3"/>
  <c r="I29" i="3"/>
  <c r="I40" i="3"/>
  <c r="I41" i="3"/>
  <c r="I39" i="3"/>
  <c r="I26" i="3"/>
  <c r="I13" i="3"/>
  <c r="I14" i="3"/>
  <c r="I15" i="3"/>
  <c r="I16" i="3"/>
  <c r="I17" i="3"/>
  <c r="I18" i="3"/>
  <c r="I19" i="3"/>
  <c r="I20" i="3"/>
  <c r="I21" i="3"/>
  <c r="I22" i="3"/>
  <c r="I23" i="3"/>
  <c r="Z42" i="3"/>
  <c r="AA42" i="3"/>
  <c r="AB42" i="3"/>
  <c r="AC42" i="3"/>
  <c r="AD42" i="3"/>
  <c r="AE42" i="3"/>
  <c r="AF42" i="3"/>
  <c r="AG42" i="3"/>
  <c r="AH42" i="3"/>
  <c r="AI42" i="3"/>
  <c r="AJ42" i="3"/>
  <c r="Y42" i="3"/>
  <c r="Q37" i="3"/>
  <c r="I57" i="3" l="1"/>
  <c r="I42" i="3"/>
  <c r="I30" i="3"/>
  <c r="S73" i="3" l="1"/>
  <c r="I37" i="3" l="1"/>
  <c r="S71" i="3" l="1"/>
  <c r="AB24" i="3"/>
  <c r="M51" i="3" l="1"/>
  <c r="W71" i="3"/>
  <c r="V71" i="3"/>
  <c r="U71" i="3"/>
  <c r="T71" i="3"/>
  <c r="R71" i="3"/>
  <c r="Z47" i="3"/>
  <c r="AA47" i="3"/>
  <c r="AB47" i="3"/>
  <c r="AC47" i="3"/>
  <c r="AD47" i="3"/>
  <c r="AE47" i="3"/>
  <c r="AF47" i="3"/>
  <c r="AG47" i="3"/>
  <c r="AH47" i="3"/>
  <c r="AI47" i="3"/>
  <c r="AJ47" i="3"/>
  <c r="Z37" i="3"/>
  <c r="AA37" i="3"/>
  <c r="AB37" i="3"/>
  <c r="AC37" i="3"/>
  <c r="AD37" i="3"/>
  <c r="AE37" i="3"/>
  <c r="AF37" i="3"/>
  <c r="AG37" i="3"/>
  <c r="AH37" i="3"/>
  <c r="AI37" i="3"/>
  <c r="AJ37" i="3"/>
  <c r="N51" i="3"/>
  <c r="O51" i="3"/>
  <c r="P51" i="3"/>
  <c r="Q51" i="3"/>
  <c r="R51" i="3"/>
  <c r="S51" i="3"/>
  <c r="T51" i="3"/>
  <c r="U51" i="3"/>
  <c r="V51" i="3"/>
  <c r="W51" i="3"/>
  <c r="X51" i="3"/>
  <c r="Y51" i="3"/>
  <c r="Z51" i="3"/>
  <c r="AC51" i="3"/>
  <c r="AD51" i="3"/>
  <c r="AE51" i="3"/>
  <c r="AF51" i="3"/>
  <c r="AG51" i="3"/>
  <c r="N24" i="3"/>
  <c r="O24" i="3"/>
  <c r="P24" i="3"/>
  <c r="Q24" i="3"/>
  <c r="R24" i="3"/>
  <c r="S24" i="3"/>
  <c r="T24" i="3"/>
  <c r="U24" i="3"/>
  <c r="V24" i="3"/>
  <c r="W24" i="3"/>
  <c r="X24" i="3"/>
  <c r="Y24" i="3"/>
  <c r="Z24" i="3"/>
  <c r="AA24" i="3"/>
  <c r="AC24" i="3"/>
  <c r="AD24" i="3"/>
  <c r="AE24" i="3"/>
  <c r="AF24" i="3"/>
  <c r="AG24" i="3"/>
  <c r="AH24" i="3"/>
  <c r="AI24" i="3"/>
  <c r="AJ24" i="3"/>
  <c r="N73" i="3"/>
  <c r="AI58" i="3" l="1"/>
  <c r="AJ58" i="3"/>
  <c r="AK51" i="3"/>
  <c r="AA58" i="3"/>
  <c r="W69" i="3"/>
  <c r="V69" i="3"/>
  <c r="AG58" i="3"/>
  <c r="U69" i="3"/>
  <c r="AE58" i="3"/>
  <c r="N69" i="3"/>
  <c r="N72" i="3"/>
  <c r="O69" i="3"/>
  <c r="R69" i="3"/>
  <c r="Y58" i="3"/>
  <c r="Q69" i="3"/>
  <c r="M69" i="3"/>
  <c r="P69" i="3"/>
  <c r="T69" i="3"/>
  <c r="AC58" i="3"/>
  <c r="L69" i="3"/>
  <c r="S70" i="3"/>
  <c r="T70" i="3"/>
  <c r="R70" i="3"/>
  <c r="V70" i="3"/>
  <c r="U70" i="3"/>
  <c r="W70" i="3"/>
  <c r="S69" i="3"/>
  <c r="Y69" i="3" l="1"/>
  <c r="X69" i="3"/>
  <c r="Y60" i="3"/>
  <c r="AE60" i="3"/>
  <c r="O37" i="3"/>
  <c r="P37" i="3"/>
  <c r="M70" i="3" s="1"/>
  <c r="R37" i="3"/>
  <c r="S37" i="3"/>
  <c r="T37" i="3"/>
  <c r="U37" i="3"/>
  <c r="V37" i="3"/>
  <c r="W37" i="3"/>
  <c r="Q73" i="3" s="1"/>
  <c r="X37" i="3"/>
  <c r="Q70" i="3" s="1"/>
  <c r="M72" i="3"/>
  <c r="O72" i="3"/>
  <c r="P72" i="3"/>
  <c r="Q72" i="3"/>
  <c r="O47" i="3"/>
  <c r="P47" i="3"/>
  <c r="Q47" i="3"/>
  <c r="R47" i="3"/>
  <c r="S47" i="3"/>
  <c r="T47" i="3"/>
  <c r="U47" i="3"/>
  <c r="V47" i="3"/>
  <c r="W47" i="3"/>
  <c r="X47" i="3"/>
  <c r="N42" i="3"/>
  <c r="M58" i="3" s="1"/>
  <c r="O42" i="3"/>
  <c r="P42" i="3"/>
  <c r="Q42" i="3"/>
  <c r="R42" i="3"/>
  <c r="S42" i="3"/>
  <c r="T42" i="3"/>
  <c r="U42" i="3"/>
  <c r="V42" i="3"/>
  <c r="W42" i="3"/>
  <c r="X42" i="3"/>
  <c r="N37" i="3"/>
  <c r="L70" i="3" s="1"/>
  <c r="R58" i="3" l="1"/>
  <c r="N58" i="3"/>
  <c r="T58" i="3"/>
  <c r="Q71" i="3"/>
  <c r="W58" i="3"/>
  <c r="O71" i="3"/>
  <c r="S58" i="3"/>
  <c r="Q74" i="3"/>
  <c r="V58" i="3"/>
  <c r="P71" i="3"/>
  <c r="U58" i="3"/>
  <c r="M71" i="3"/>
  <c r="O58" i="3"/>
  <c r="N74" i="3"/>
  <c r="P58" i="3"/>
  <c r="N71" i="3"/>
  <c r="Q58" i="3"/>
  <c r="Y70" i="3"/>
  <c r="L71" i="3"/>
  <c r="O74" i="3"/>
  <c r="M74" i="3"/>
  <c r="P70" i="3"/>
  <c r="O70" i="3"/>
  <c r="P74" i="3"/>
  <c r="L59" i="3" l="1"/>
  <c r="X71" i="3"/>
  <c r="M60" i="3"/>
  <c r="Y71" i="3"/>
  <c r="S60" i="3"/>
  <c r="X70" i="3"/>
  <c r="M37" i="3"/>
  <c r="M30" i="3"/>
  <c r="M24" i="3"/>
  <c r="Y37" i="3"/>
  <c r="Z58" i="3"/>
  <c r="AD58" i="3"/>
  <c r="AF58" i="3"/>
  <c r="AH58" i="3"/>
  <c r="R72" i="3"/>
  <c r="S72" i="3"/>
  <c r="T72" i="3"/>
  <c r="U72" i="3"/>
  <c r="V72" i="3"/>
  <c r="W72" i="3"/>
  <c r="AD59" i="3" l="1"/>
  <c r="T74" i="3"/>
  <c r="AB58" i="3"/>
  <c r="X59" i="3" s="1"/>
  <c r="L72" i="3"/>
  <c r="Y72" i="3" s="1"/>
  <c r="L74" i="3"/>
  <c r="O82" i="3" s="1"/>
  <c r="V74" i="3"/>
  <c r="U74" i="3"/>
  <c r="S74" i="3"/>
  <c r="W74" i="3"/>
  <c r="R74" i="3"/>
  <c r="X72" i="3" l="1"/>
  <c r="O80" i="3"/>
  <c r="X74" i="3"/>
  <c r="Y74" i="3"/>
  <c r="I47" i="3" l="1"/>
  <c r="Y47" i="3"/>
  <c r="M47" i="3"/>
  <c r="AK37" i="3"/>
  <c r="AK24" i="3"/>
  <c r="M42" i="3"/>
  <c r="R73" i="3"/>
  <c r="T73" i="3"/>
  <c r="U73" i="3"/>
  <c r="V73" i="3"/>
  <c r="W73" i="3"/>
  <c r="AK42" i="3" l="1"/>
  <c r="L58" i="3"/>
  <c r="X58" i="3"/>
  <c r="R76" i="3"/>
  <c r="U76" i="3"/>
  <c r="L73" i="3"/>
  <c r="M73" i="3"/>
  <c r="O73" i="3"/>
  <c r="P73" i="3"/>
  <c r="AK47" i="3"/>
  <c r="Z61" i="3" l="1"/>
  <c r="R59" i="3"/>
  <c r="T61" i="3" s="1"/>
  <c r="O78" i="3"/>
  <c r="O76" i="3"/>
  <c r="O81" i="3"/>
  <c r="Y73" i="3"/>
  <c r="L76" i="3"/>
  <c r="X73" i="3"/>
  <c r="I50" i="3"/>
  <c r="I49" i="3"/>
  <c r="I51" i="3" l="1"/>
  <c r="I24" i="3"/>
  <c r="H58" i="3" s="1"/>
  <c r="AF61" i="3" l="1"/>
</calcChain>
</file>

<file path=xl/sharedStrings.xml><?xml version="1.0" encoding="utf-8"?>
<sst xmlns="http://schemas.openxmlformats.org/spreadsheetml/2006/main" count="330" uniqueCount="102">
  <si>
    <t>PERIODICIDAD</t>
  </si>
  <si>
    <t xml:space="preserve">No. </t>
  </si>
  <si>
    <t>ACTIVIDAD</t>
  </si>
  <si>
    <t xml:space="preserve">NORMATIVIDAD APLICABLE </t>
  </si>
  <si>
    <t>Q</t>
  </si>
  <si>
    <t>DESTINATARIO</t>
  </si>
  <si>
    <t xml:space="preserve"> COMENTARIOS</t>
  </si>
  <si>
    <t>I TRIMESTRE</t>
  </si>
  <si>
    <t>II TRIMESTRE</t>
  </si>
  <si>
    <t>III TRIMESTRE</t>
  </si>
  <si>
    <t>IV TRIMESTRE</t>
  </si>
  <si>
    <t>ENE</t>
  </si>
  <si>
    <t>FEB</t>
  </si>
  <si>
    <t>MAR</t>
  </si>
  <si>
    <t>ABR</t>
  </si>
  <si>
    <t>MAY</t>
  </si>
  <si>
    <t>JUN</t>
  </si>
  <si>
    <t>JUL</t>
  </si>
  <si>
    <t>AGO</t>
  </si>
  <si>
    <t>SEP</t>
  </si>
  <si>
    <t>OCT</t>
  </si>
  <si>
    <t>NOV</t>
  </si>
  <si>
    <t>DIC</t>
  </si>
  <si>
    <t>P</t>
  </si>
  <si>
    <t>TOTAL</t>
  </si>
  <si>
    <t>Directiva 030 de 2016 de GESED - MDN</t>
  </si>
  <si>
    <t xml:space="preserve">De acuerdo a la Directiva Ministerial Permanente 11 del 13 de abril de 2012 y Circular 384 del 17 de septiembre de 2012, la oficina de Control interno generará informes semestrales de seguimiento sobre la actividad contractual </t>
  </si>
  <si>
    <t xml:space="preserve">♦Decreto 648-2017 </t>
  </si>
  <si>
    <t>Ley 1474 de 2011, artículo 9 
Decreto 19 de 2012, artículo 231 (Modifica el segundo inciso del art. 9 de la Ley 1474)</t>
  </si>
  <si>
    <t>TOTAL TRABAJOS POR REALIZAR AL AÑO</t>
  </si>
  <si>
    <t xml:space="preserve">Total mensual </t>
  </si>
  <si>
    <t>Total planeación trimestral</t>
  </si>
  <si>
    <t>Total Ejecución trimestral</t>
  </si>
  <si>
    <t>% de cumplimiento</t>
  </si>
  <si>
    <t>Proceso que impacta</t>
  </si>
  <si>
    <t xml:space="preserve">CAPITULO </t>
  </si>
  <si>
    <t>6. SOLICITUDES DE LA ALTA DIRECCION</t>
  </si>
  <si>
    <t>Etiquetas de fila</t>
  </si>
  <si>
    <t>Total general</t>
  </si>
  <si>
    <t>Suma de Q</t>
  </si>
  <si>
    <t>(en blanco)</t>
  </si>
  <si>
    <t>E</t>
  </si>
  <si>
    <t xml:space="preserve">TOTAL AUDITORIA </t>
  </si>
  <si>
    <t xml:space="preserve">TOTAL TRIMESTRAL </t>
  </si>
  <si>
    <t>ENE2</t>
  </si>
  <si>
    <t>ENE3</t>
  </si>
  <si>
    <t>FEB2</t>
  </si>
  <si>
    <t>MAR2</t>
  </si>
  <si>
    <t>ABR2</t>
  </si>
  <si>
    <t>MAY2</t>
  </si>
  <si>
    <t>JUN2</t>
  </si>
  <si>
    <t>INDICADOR 3 -  Cumplimiento al plan de Auditorias y seguimiento de la OCI</t>
  </si>
  <si>
    <t>variable 2: Auditorias Realizadas</t>
  </si>
  <si>
    <t>variable 3: Seguimientos Realizados</t>
  </si>
  <si>
    <t>JUL2</t>
  </si>
  <si>
    <t>AGO2</t>
  </si>
  <si>
    <t>SEP2</t>
  </si>
  <si>
    <t>OCT2</t>
  </si>
  <si>
    <t>NOV2</t>
  </si>
  <si>
    <t>DIC2</t>
  </si>
  <si>
    <t xml:space="preserve">variable 1:Informes de ley elaborados  </t>
  </si>
  <si>
    <t xml:space="preserve">ELABORADOS </t>
  </si>
  <si>
    <t xml:space="preserve">PLANEADOS </t>
  </si>
  <si>
    <t>3.1</t>
  </si>
  <si>
    <t>variable 4:Informes de ley programados (Cap. 2)</t>
  </si>
  <si>
    <t>variable 5: Auditorias programados (Cap. 1+ Cap. 4)</t>
  </si>
  <si>
    <t>variable 6: Seguimientos programados (Cap. 3)</t>
  </si>
  <si>
    <t xml:space="preserve">TOTALES </t>
  </si>
  <si>
    <t>CORTE</t>
  </si>
  <si>
    <t>REFERENCIAS INFORMATIVAS</t>
  </si>
  <si>
    <t>Los documentos para la elaboración de este informe es la Guía de Administración del Riesgo del DAFP. Y 
Guía para la administración del riesgo y el diseño de controles en entidades públicas, Riesgos de Gestión, Corrupción y Seguridad Digital. Versión 4, octubre 2018, emitida por la Secretaria de Transparencia - Presidencia de la República; Ministerio de las Tecnologías de la Información y las Comunicaciones y el Departamento Administrativo de la Función Pública.
Se debe:   Generar alertas o recomendaciones con alcance preventivo en relación con el incumplimientos o retrasos frente a las acciones implementadas para la prevención del fraude, la corrupción, en lavado de activos y financiación del terrorismo.- (Recomendaciones Furag).</t>
  </si>
  <si>
    <t>Manual para la Implementación de Política de Gobierno Digital-MINTIC
MIPG-Dimensión 7</t>
  </si>
  <si>
    <t>4.1</t>
  </si>
  <si>
    <t>Procedimientos  - lineamientos</t>
  </si>
  <si>
    <t>Guía Admón. del Riesgo DAFP V6,2022
Ley 1474 de 2011
Guía Rol de las Oficinas de Control Interno 
Decreto 648 de 2017
Decreto 124 de 2016 
Política de administración de Riesgos SVSP              Evaluación una vez al año de acuerdo a la actualización de la política</t>
  </si>
  <si>
    <t xml:space="preserve">auditoria obligatoria por norma.
Oficina de control interno: De acuerdo a lo definido en la Dimensión 7 de Control Interno del Modelo Integrado de Planeación y Gestión,
las oficinas de control interno deberán hacer seguimiento a la implementación de la política de Gobierno Digital a través de auditorías internas
que le permitan evaluar riesgos. </t>
  </si>
  <si>
    <t>Metodología de Auditoria aprobada en SVSP</t>
  </si>
  <si>
    <t>Se deben realizar 2 informes en los cuales se analice de manera cualitativa y cuantitativa el estado de cumplimiento del PMI-CGR, así como auditorias pendientes de suscripción plan de mejoramiento y dificultades presentadas, entre otros aspectos que considere, con el fin de poder tomar decisiones frente a los aspectos identificados. Este informe va dirigido al Despacho de la Superintendente con copia a las dependencias.</t>
  </si>
  <si>
    <t>1. INFORMES DE LEY</t>
  </si>
  <si>
    <t>1.10</t>
  </si>
  <si>
    <t>1.11</t>
  </si>
  <si>
    <t>2.1</t>
  </si>
  <si>
    <t>5. SOLICITUDES DE LA ALTA DIRECCION (NO PROGRAMANDOS PARA LA ANUALIDAD)</t>
  </si>
  <si>
    <t>6. DIFUSIÓN Y SENSIBILIZACIÓN DE LA CULTURA DEL CONTROL (Rol: Enfoque hacia la prevención)</t>
  </si>
  <si>
    <t>6.1</t>
  </si>
  <si>
    <t xml:space="preserve">7. OTROS de gestión OCI </t>
  </si>
  <si>
    <t>7.1</t>
  </si>
  <si>
    <t>3.  AUDITORIAS INTERNAS A LOS PROCESOS (Evaluación y seguimiento - Evaluación del Riesgo)</t>
  </si>
  <si>
    <t>2. AUDITORIAS DE SEGUIMIENTO A LA GESTION (</t>
  </si>
  <si>
    <t>4. SEGUIMIENTO PLANES DE MEJORAMIENTO (Rol: Relación con entes externo)</t>
  </si>
  <si>
    <t>AÑO:  _</t>
  </si>
  <si>
    <t xml:space="preserve"> INFORMES DE LEY</t>
  </si>
  <si>
    <t>. AUDITORIAS DE SEGUIMIENTO A LA GESTION</t>
  </si>
  <si>
    <t>.  AUDITORIAS INTERNAS A LOS PROCESOS</t>
  </si>
  <si>
    <t>SEGUIMIENTO PLANES DE MEJORAMIENTO</t>
  </si>
  <si>
    <t>DIFUSIÓN Y SENSIBILIZACIÓN DE LA CULTURA DEL CONTROL</t>
  </si>
  <si>
    <t xml:space="preserve">OTROS de gestión OCI </t>
  </si>
  <si>
    <r>
      <rPr>
        <b/>
        <sz val="12"/>
        <color theme="8"/>
        <rFont val="Arial Narrow"/>
        <family val="2"/>
      </rPr>
      <t>Objetivo:</t>
    </r>
    <r>
      <rPr>
        <sz val="12"/>
        <color theme="1"/>
        <rFont val="Arial Narrow"/>
        <family val="2"/>
      </rPr>
      <t xml:space="preserve">
</t>
    </r>
  </si>
  <si>
    <r>
      <rPr>
        <b/>
        <sz val="12"/>
        <color rgb="FF0066CC"/>
        <rFont val="Arial Narrow"/>
        <family val="2"/>
      </rPr>
      <t xml:space="preserve">Alcance: </t>
    </r>
    <r>
      <rPr>
        <sz val="12"/>
        <color rgb="FF0066CC"/>
        <rFont val="Arial Narrow"/>
        <family val="2"/>
      </rPr>
      <t xml:space="preserve"> </t>
    </r>
    <r>
      <rPr>
        <sz val="12"/>
        <color rgb="FF000000"/>
        <rFont val="Arial Narrow"/>
        <family val="2"/>
      </rPr>
      <t xml:space="preserve"> 
</t>
    </r>
  </si>
  <si>
    <r>
      <rPr>
        <b/>
        <sz val="12"/>
        <color theme="4" tint="-0.249977111117893"/>
        <rFont val="Arial Narrow"/>
        <family val="2"/>
      </rPr>
      <t xml:space="preserve">Criterios: </t>
    </r>
    <r>
      <rPr>
        <b/>
        <sz val="12"/>
        <color theme="1"/>
        <rFont val="Arial Narrow"/>
        <family val="2"/>
      </rPr>
      <t xml:space="preserve">
</t>
    </r>
  </si>
  <si>
    <r>
      <rPr>
        <b/>
        <sz val="12"/>
        <color rgb="FF0066CC"/>
        <rFont val="Arial Narrow"/>
        <family val="2"/>
      </rPr>
      <t>Riesgos de las auditorías y seguimientos::</t>
    </r>
    <r>
      <rPr>
        <b/>
        <sz val="12"/>
        <color rgb="FF000000"/>
        <rFont val="Arial Narrow"/>
        <family val="2"/>
      </rPr>
      <t xml:space="preserve"> 
	</t>
    </r>
  </si>
  <si>
    <r>
      <rPr>
        <b/>
        <sz val="12"/>
        <color rgb="FF0066CC"/>
        <rFont val="Arial Narrow"/>
        <family val="2"/>
      </rPr>
      <t>Recursos:</t>
    </r>
    <r>
      <rPr>
        <sz val="12"/>
        <color rgb="FF000000"/>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</si>
</sst>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_(&quot;$&quot;\ * #,##0.00_);_(&quot;$&quot;\ * \(#,##0.00\);_(&quot;$&quot;\ * &quot;-&quot;??_);_(@_)"/>
    <numFmt numFmtId="165" formatCode="0.0"/>
  </numFmts>
  <fonts count="4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theme="1"/>
      <name val="Arial Narrow"/>
      <family val="2"/>
    </font>
    <font>
      <sz val="11"/>
      <color theme="1"/>
      <name val="Calibri"/>
      <family val="2"/>
      <scheme val="minor"/>
    </font>
    <font>
      <sz val="9"/>
      <color theme="1"/>
      <name val="Arial Narrow"/>
      <family val="2"/>
    </font>
    <font>
      <sz val="9"/>
      <name val="Arial Narrow"/>
      <family val="2"/>
    </font>
    <font>
      <sz val="9"/>
      <color rgb="FFFF0000"/>
      <name val="Arial Narrow"/>
      <family val="2"/>
    </font>
    <font>
      <b/>
      <u/>
      <sz val="9"/>
      <color theme="1"/>
      <name val="Arial Narrow"/>
      <family val="2"/>
    </font>
    <font>
      <b/>
      <u/>
      <sz val="9"/>
      <color rgb="FFFF0000"/>
      <name val="Arial Narrow"/>
      <family val="2"/>
    </font>
    <font>
      <b/>
      <sz val="9"/>
      <color theme="0"/>
      <name val="Arial Narrow"/>
      <family val="2"/>
    </font>
    <font>
      <b/>
      <sz val="9"/>
      <color rgb="FF000099"/>
      <name val="Arial Narrow"/>
      <family val="2"/>
    </font>
    <font>
      <b/>
      <sz val="9"/>
      <color rgb="FFFF0000"/>
      <name val="Arial Narrow"/>
      <family val="2"/>
    </font>
    <font>
      <u/>
      <sz val="9"/>
      <color theme="1"/>
      <name val="Arial Narrow"/>
      <family val="2"/>
    </font>
    <font>
      <u/>
      <sz val="9"/>
      <color theme="0"/>
      <name val="Arial Narrow"/>
      <family val="2"/>
    </font>
    <font>
      <b/>
      <sz val="9"/>
      <name val="Arial Narrow"/>
      <family val="2"/>
    </font>
    <font>
      <sz val="10"/>
      <name val="Arial"/>
      <family val="2"/>
    </font>
    <font>
      <b/>
      <sz val="8"/>
      <color theme="1"/>
      <name val="Arial Narrow"/>
      <family val="2"/>
    </font>
    <font>
      <sz val="8"/>
      <name val="Arial"/>
      <family val="2"/>
    </font>
    <font>
      <sz val="11"/>
      <color theme="1"/>
      <name val="Calibri"/>
      <family val="2"/>
      <scheme val="minor"/>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Narrow"/>
      <family val="2"/>
    </font>
    <font>
      <sz val="12"/>
      <color theme="1"/>
      <name val="Arial Narrow"/>
      <family val="2"/>
    </font>
    <font>
      <b/>
      <sz val="12"/>
      <color theme="8"/>
      <name val="Arial Narrow"/>
      <family val="2"/>
    </font>
    <font>
      <sz val="12"/>
      <name val="Arial Narrow"/>
      <family val="2"/>
    </font>
    <font>
      <b/>
      <sz val="12"/>
      <color rgb="FF0066CC"/>
      <name val="Arial Narrow"/>
      <family val="2"/>
    </font>
    <font>
      <sz val="12"/>
      <color rgb="FF0066CC"/>
      <name val="Arial Narrow"/>
      <family val="2"/>
    </font>
    <font>
      <sz val="12"/>
      <color rgb="FF000000"/>
      <name val="Arial Narrow"/>
      <family val="2"/>
    </font>
    <font>
      <b/>
      <sz val="12"/>
      <color theme="1"/>
      <name val="Arial Narrow"/>
      <family val="2"/>
    </font>
    <font>
      <b/>
      <sz val="12"/>
      <color theme="4" tint="-0.249977111117893"/>
      <name val="Arial Narrow"/>
      <family val="2"/>
    </font>
    <font>
      <b/>
      <sz val="12"/>
      <color rgb="FF000000"/>
      <name val="Arial Narrow"/>
      <family val="2"/>
    </font>
  </fonts>
  <fills count="54">
    <fill>
      <patternFill patternType="none"/>
    </fill>
    <fill>
      <patternFill patternType="gray125"/>
    </fill>
    <fill>
      <patternFill patternType="solid">
        <fgColor theme="7"/>
        <bgColor theme="7"/>
      </patternFill>
    </fill>
    <fill>
      <patternFill patternType="solid">
        <fgColor rgb="FFFFC000"/>
        <bgColor rgb="FFFFC000"/>
      </patternFill>
    </fill>
    <fill>
      <patternFill patternType="solid">
        <fgColor rgb="FF1F3864"/>
        <bgColor rgb="FF1F3864"/>
      </patternFill>
    </fill>
    <fill>
      <patternFill patternType="solid">
        <fgColor rgb="FFB4C6E7"/>
        <bgColor rgb="FFB4C6E7"/>
      </patternFill>
    </fill>
    <fill>
      <patternFill patternType="solid">
        <fgColor theme="5" tint="0.79998168889431442"/>
        <bgColor indexed="64"/>
      </patternFill>
    </fill>
    <fill>
      <patternFill patternType="solid">
        <fgColor rgb="FF0070C0"/>
        <bgColor indexed="64"/>
      </patternFill>
    </fill>
    <fill>
      <patternFill patternType="solid">
        <fgColor rgb="FF0070C0"/>
        <bgColor rgb="FFD8D8D8"/>
      </patternFill>
    </fill>
    <fill>
      <patternFill patternType="solid">
        <fgColor theme="0" tint="-4.9989318521683403E-2"/>
        <bgColor rgb="FFB4C6E7"/>
      </patternFill>
    </fill>
    <fill>
      <patternFill patternType="solid">
        <fgColor theme="5"/>
        <bgColor rgb="FFD8D8D8"/>
      </patternFill>
    </fill>
    <fill>
      <patternFill patternType="solid">
        <fgColor theme="7" tint="0.39997558519241921"/>
        <bgColor indexed="64"/>
      </patternFill>
    </fill>
    <fill>
      <patternFill patternType="solid">
        <fgColor theme="7"/>
        <bgColor indexed="64"/>
      </patternFill>
    </fill>
    <fill>
      <patternFill patternType="solid">
        <fgColor theme="4" tint="0.59999389629810485"/>
        <bgColor indexed="64"/>
      </patternFill>
    </fill>
    <fill>
      <patternFill patternType="solid">
        <fgColor theme="5"/>
        <bgColor indexed="64"/>
      </patternFill>
    </fill>
    <fill>
      <patternFill patternType="solid">
        <fgColor theme="0" tint="-0.14999847407452621"/>
        <bgColor rgb="FFFBE4D5"/>
      </patternFill>
    </fill>
    <fill>
      <patternFill patternType="solid">
        <fgColor theme="5" tint="-0.249977111117893"/>
        <bgColor rgb="FF1F3864"/>
      </patternFill>
    </fill>
    <fill>
      <patternFill patternType="solid">
        <fgColor theme="5" tint="0.39997558519241921"/>
        <bgColor rgb="FFB4C6E7"/>
      </patternFill>
    </fill>
    <fill>
      <patternFill patternType="solid">
        <fgColor theme="4" tint="0.79998168889431442"/>
        <bgColor indexed="64"/>
      </patternFill>
    </fill>
    <fill>
      <patternFill patternType="solid">
        <fgColor theme="6"/>
        <bgColor indexed="64"/>
      </patternFill>
    </fill>
    <fill>
      <patternFill patternType="solid">
        <fgColor theme="9"/>
        <bgColor indexed="64"/>
      </patternFill>
    </fill>
    <fill>
      <patternFill patternType="solid">
        <fgColor theme="7" tint="0.39997558519241921"/>
        <bgColor rgb="FFB4C6E7"/>
      </patternFill>
    </fill>
    <fill>
      <patternFill patternType="solid">
        <fgColor rgb="FF00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3">
    <border>
      <left/>
      <right/>
      <top/>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style="medium">
        <color rgb="FF000000"/>
      </top>
      <bottom style="medium">
        <color rgb="FF000000"/>
      </bottom>
      <diagonal/>
    </border>
    <border>
      <left/>
      <right/>
      <top/>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right/>
      <top/>
      <bottom style="medium">
        <color auto="1"/>
      </bottom>
      <diagonal/>
    </border>
    <border>
      <left style="medium">
        <color auto="1"/>
      </left>
      <right/>
      <top/>
      <bottom style="medium">
        <color auto="1"/>
      </bottom>
      <diagonal/>
    </border>
    <border>
      <left/>
      <right style="thin">
        <color rgb="FF000000"/>
      </right>
      <top/>
      <bottom/>
      <diagonal/>
    </border>
    <border>
      <left/>
      <right/>
      <top style="thin">
        <color indexed="64"/>
      </top>
      <bottom style="thin">
        <color indexed="64"/>
      </bottom>
      <diagonal/>
    </border>
    <border>
      <left/>
      <right style="medium">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bottom style="medium">
        <color indexed="64"/>
      </bottom>
      <diagonal/>
    </border>
    <border>
      <left style="medium">
        <color rgb="FF000000"/>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diagonal/>
    </border>
  </borders>
  <cellStyleXfs count="51">
    <xf numFmtId="0" fontId="0" fillId="0" borderId="0"/>
    <xf numFmtId="9" fontId="6" fillId="0" borderId="0" applyFont="0" applyFill="0" applyBorder="0" applyAlignment="0" applyProtection="0"/>
    <xf numFmtId="0" fontId="4" fillId="0" borderId="4"/>
    <xf numFmtId="164" fontId="4" fillId="0" borderId="4" applyFont="0" applyFill="0" applyBorder="0" applyAlignment="0" applyProtection="0"/>
    <xf numFmtId="43" fontId="4" fillId="0" borderId="4" applyFont="0" applyFill="0" applyBorder="0" applyAlignment="0" applyProtection="0"/>
    <xf numFmtId="9" fontId="4" fillId="0" borderId="4" applyFont="0" applyFill="0" applyBorder="0" applyAlignment="0" applyProtection="0"/>
    <xf numFmtId="41" fontId="4" fillId="0" borderId="4" applyFont="0" applyFill="0" applyBorder="0" applyAlignment="0" applyProtection="0"/>
    <xf numFmtId="0" fontId="3" fillId="0" borderId="4"/>
    <xf numFmtId="0" fontId="18" fillId="0" borderId="4"/>
    <xf numFmtId="0" fontId="2" fillId="0" borderId="4"/>
    <xf numFmtId="0" fontId="22" fillId="0" borderId="0" applyNumberFormat="0" applyFill="0" applyBorder="0" applyAlignment="0" applyProtection="0"/>
    <xf numFmtId="0" fontId="23" fillId="0" borderId="33" applyNumberFormat="0" applyFill="0" applyAlignment="0" applyProtection="0"/>
    <xf numFmtId="0" fontId="24" fillId="0" borderId="34" applyNumberFormat="0" applyFill="0" applyAlignment="0" applyProtection="0"/>
    <xf numFmtId="0" fontId="25" fillId="0" borderId="35" applyNumberFormat="0" applyFill="0" applyAlignment="0" applyProtection="0"/>
    <xf numFmtId="0" fontId="25" fillId="0" borderId="0" applyNumberFormat="0" applyFill="0" applyBorder="0" applyAlignment="0" applyProtection="0"/>
    <xf numFmtId="0" fontId="26" fillId="23" borderId="0" applyNumberFormat="0" applyBorder="0" applyAlignment="0" applyProtection="0"/>
    <xf numFmtId="0" fontId="27" fillId="24" borderId="0" applyNumberFormat="0" applyBorder="0" applyAlignment="0" applyProtection="0"/>
    <xf numFmtId="0" fontId="28" fillId="25" borderId="0" applyNumberFormat="0" applyBorder="0" applyAlignment="0" applyProtection="0"/>
    <xf numFmtId="0" fontId="29" fillId="26" borderId="36" applyNumberFormat="0" applyAlignment="0" applyProtection="0"/>
    <xf numFmtId="0" fontId="30" fillId="27" borderId="37" applyNumberFormat="0" applyAlignment="0" applyProtection="0"/>
    <xf numFmtId="0" fontId="31" fillId="27" borderId="36" applyNumberFormat="0" applyAlignment="0" applyProtection="0"/>
    <xf numFmtId="0" fontId="32" fillId="0" borderId="38" applyNumberFormat="0" applyFill="0" applyAlignment="0" applyProtection="0"/>
    <xf numFmtId="0" fontId="33" fillId="28" borderId="39" applyNumberFormat="0" applyAlignment="0" applyProtection="0"/>
    <xf numFmtId="0" fontId="34" fillId="0" borderId="0" applyNumberFormat="0" applyFill="0" applyBorder="0" applyAlignment="0" applyProtection="0"/>
    <xf numFmtId="0" fontId="21" fillId="29" borderId="40" applyNumberFormat="0" applyFont="0" applyAlignment="0" applyProtection="0"/>
    <xf numFmtId="0" fontId="35" fillId="0" borderId="0" applyNumberFormat="0" applyFill="0" applyBorder="0" applyAlignment="0" applyProtection="0"/>
    <xf numFmtId="0" fontId="36" fillId="0" borderId="41" applyNumberFormat="0" applyFill="0" applyAlignment="0" applyProtection="0"/>
    <xf numFmtId="0" fontId="3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7"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37"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37"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37"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37"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cellStyleXfs>
  <cellXfs count="148">
    <xf numFmtId="0" fontId="0" fillId="0" borderId="0" xfId="0"/>
    <xf numFmtId="0" fontId="7" fillId="0" borderId="0" xfId="0" applyFont="1"/>
    <xf numFmtId="0" fontId="7" fillId="0" borderId="0" xfId="0" applyFont="1" applyAlignment="1">
      <alignment vertical="center"/>
    </xf>
    <xf numFmtId="0" fontId="7" fillId="0" borderId="0" xfId="0" applyFont="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center"/>
    </xf>
    <xf numFmtId="0" fontId="7" fillId="0" borderId="0" xfId="0" applyFont="1" applyAlignment="1">
      <alignment horizontal="right" vertical="center"/>
    </xf>
    <xf numFmtId="9" fontId="7" fillId="0" borderId="0" xfId="0" applyNumberFormat="1" applyFont="1" applyAlignment="1">
      <alignment horizontal="center" vertical="center"/>
    </xf>
    <xf numFmtId="1" fontId="7" fillId="0" borderId="10" xfId="0" applyNumberFormat="1" applyFont="1" applyBorder="1" applyAlignment="1">
      <alignment horizontal="center" vertical="center"/>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7" fillId="0" borderId="10" xfId="0" applyFont="1" applyBorder="1" applyAlignment="1">
      <alignment horizontal="center" vertical="center"/>
    </xf>
    <xf numFmtId="0" fontId="7" fillId="0" borderId="4" xfId="0" applyFont="1" applyBorder="1" applyAlignment="1">
      <alignment vertical="center"/>
    </xf>
    <xf numFmtId="0" fontId="7" fillId="0" borderId="10" xfId="0" applyFont="1" applyBorder="1"/>
    <xf numFmtId="0" fontId="5" fillId="7" borderId="10" xfId="0" applyFont="1" applyFill="1" applyBorder="1" applyAlignment="1">
      <alignment horizontal="center" vertical="center"/>
    </xf>
    <xf numFmtId="0" fontId="12" fillId="7" borderId="10" xfId="0" applyFont="1" applyFill="1" applyBorder="1" applyAlignment="1">
      <alignment horizontal="center" vertical="center"/>
    </xf>
    <xf numFmtId="0" fontId="5" fillId="3" borderId="10" xfId="0" applyFont="1" applyFill="1" applyBorder="1" applyAlignment="1">
      <alignment horizontal="center" vertical="center"/>
    </xf>
    <xf numFmtId="1" fontId="10" fillId="8" borderId="10" xfId="0" applyNumberFormat="1" applyFont="1" applyFill="1" applyBorder="1" applyAlignment="1">
      <alignment horizontal="center" vertical="center"/>
    </xf>
    <xf numFmtId="1" fontId="10" fillId="8" borderId="10" xfId="0" applyNumberFormat="1" applyFont="1" applyFill="1" applyBorder="1" applyAlignment="1">
      <alignment horizontal="center"/>
    </xf>
    <xf numFmtId="0" fontId="12" fillId="4" borderId="10" xfId="0" applyFont="1" applyFill="1" applyBorder="1" applyAlignment="1">
      <alignment vertical="center"/>
    </xf>
    <xf numFmtId="0" fontId="12" fillId="4" borderId="10" xfId="0" applyFont="1" applyFill="1" applyBorder="1" applyAlignment="1">
      <alignment horizontal="center" vertical="center"/>
    </xf>
    <xf numFmtId="1" fontId="12" fillId="4" borderId="10" xfId="0" applyNumberFormat="1" applyFont="1" applyFill="1" applyBorder="1" applyAlignment="1">
      <alignment horizontal="center" vertical="center"/>
    </xf>
    <xf numFmtId="0" fontId="7" fillId="0" borderId="10" xfId="0" applyFont="1" applyBorder="1" applyAlignment="1">
      <alignment horizontal="left" vertical="center" wrapText="1"/>
    </xf>
    <xf numFmtId="0" fontId="7" fillId="5" borderId="10" xfId="0" applyFont="1" applyFill="1" applyBorder="1" applyAlignment="1">
      <alignment horizontal="center" vertical="center" wrapText="1"/>
    </xf>
    <xf numFmtId="0" fontId="7" fillId="5" borderId="10" xfId="0" applyFont="1" applyFill="1" applyBorder="1" applyAlignment="1">
      <alignment vertical="center"/>
    </xf>
    <xf numFmtId="0" fontId="13" fillId="5" borderId="10" xfId="0" applyFont="1" applyFill="1" applyBorder="1" applyAlignment="1">
      <alignment horizontal="center" vertical="center" wrapText="1"/>
    </xf>
    <xf numFmtId="1" fontId="7" fillId="5" borderId="10" xfId="0" applyNumberFormat="1" applyFont="1" applyFill="1" applyBorder="1" applyAlignment="1">
      <alignment horizontal="center" vertical="center"/>
    </xf>
    <xf numFmtId="0" fontId="12" fillId="4" borderId="10" xfId="0" applyFont="1" applyFill="1" applyBorder="1" applyAlignment="1">
      <alignment vertical="center" wrapText="1"/>
    </xf>
    <xf numFmtId="0" fontId="12" fillId="4" borderId="10" xfId="0" applyFont="1" applyFill="1" applyBorder="1" applyAlignment="1">
      <alignment horizontal="center" vertical="center" wrapText="1"/>
    </xf>
    <xf numFmtId="0" fontId="9" fillId="0" borderId="10" xfId="0" applyFont="1" applyBorder="1" applyAlignment="1">
      <alignment vertical="center" wrapText="1"/>
    </xf>
    <xf numFmtId="0" fontId="7" fillId="0" borderId="10" xfId="0" applyFont="1" applyBorder="1" applyAlignment="1">
      <alignment vertical="center"/>
    </xf>
    <xf numFmtId="0" fontId="7" fillId="5" borderId="10" xfId="0" applyFont="1" applyFill="1" applyBorder="1" applyAlignment="1">
      <alignment horizontal="left" vertical="center" wrapText="1"/>
    </xf>
    <xf numFmtId="1" fontId="13" fillId="5" borderId="10" xfId="0" applyNumberFormat="1" applyFont="1" applyFill="1" applyBorder="1" applyAlignment="1">
      <alignment horizontal="center" vertical="center" wrapText="1"/>
    </xf>
    <xf numFmtId="0" fontId="5" fillId="12" borderId="10"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wrapText="1"/>
    </xf>
    <xf numFmtId="0" fontId="0" fillId="0" borderId="0" xfId="0" pivotButton="1"/>
    <xf numFmtId="0" fontId="0" fillId="0" borderId="0" xfId="0" applyAlignment="1">
      <alignment horizontal="left"/>
    </xf>
    <xf numFmtId="165" fontId="7" fillId="0" borderId="10" xfId="0" applyNumberFormat="1" applyFont="1" applyBorder="1" applyAlignment="1">
      <alignment horizontal="center" vertical="center" wrapText="1"/>
    </xf>
    <xf numFmtId="0" fontId="7" fillId="0" borderId="11" xfId="0" applyFont="1" applyBorder="1" applyAlignment="1">
      <alignment horizontal="center"/>
    </xf>
    <xf numFmtId="0" fontId="8" fillId="0" borderId="4" xfId="0" applyFont="1" applyBorder="1"/>
    <xf numFmtId="0" fontId="8" fillId="0" borderId="10" xfId="0" applyFont="1" applyBorder="1" applyAlignment="1">
      <alignment horizontal="center" vertical="center" wrapText="1"/>
    </xf>
    <xf numFmtId="0" fontId="8" fillId="0" borderId="10" xfId="0" applyFont="1" applyBorder="1" applyAlignment="1">
      <alignment horizontal="center" vertical="center"/>
    </xf>
    <xf numFmtId="0" fontId="7" fillId="0" borderId="10" xfId="0" applyFont="1" applyBorder="1" applyAlignment="1">
      <alignment horizontal="center"/>
    </xf>
    <xf numFmtId="0" fontId="14" fillId="0" borderId="0" xfId="0" applyFont="1" applyAlignment="1">
      <alignment horizontal="right" vertical="center"/>
    </xf>
    <xf numFmtId="1" fontId="7" fillId="0" borderId="4" xfId="0" applyNumberFormat="1" applyFont="1" applyBorder="1" applyAlignment="1">
      <alignment horizontal="center" vertical="center"/>
    </xf>
    <xf numFmtId="0" fontId="12" fillId="4" borderId="6" xfId="0" applyFont="1" applyFill="1" applyBorder="1" applyAlignment="1">
      <alignment vertical="center"/>
    </xf>
    <xf numFmtId="0" fontId="12" fillId="4" borderId="6" xfId="0" applyFont="1" applyFill="1" applyBorder="1" applyAlignment="1">
      <alignment vertical="center" wrapText="1"/>
    </xf>
    <xf numFmtId="0" fontId="12" fillId="4" borderId="6" xfId="0"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13" xfId="0" applyFont="1" applyBorder="1" applyAlignment="1">
      <alignment horizontal="center" vertical="center" wrapText="1"/>
    </xf>
    <xf numFmtId="0" fontId="7" fillId="0" borderId="13" xfId="0" applyFont="1" applyBorder="1" applyAlignment="1">
      <alignment vertical="center"/>
    </xf>
    <xf numFmtId="0" fontId="7" fillId="15" borderId="4" xfId="0" applyFont="1" applyFill="1" applyBorder="1" applyAlignment="1">
      <alignment horizontal="center" vertical="center" wrapText="1"/>
    </xf>
    <xf numFmtId="1" fontId="10" fillId="10" borderId="10" xfId="0" applyNumberFormat="1" applyFont="1" applyFill="1" applyBorder="1" applyAlignment="1">
      <alignment horizontal="center" vertical="center"/>
    </xf>
    <xf numFmtId="1" fontId="12" fillId="16" borderId="10" xfId="0" applyNumberFormat="1" applyFont="1" applyFill="1" applyBorder="1" applyAlignment="1">
      <alignment horizontal="center" vertical="center"/>
    </xf>
    <xf numFmtId="9" fontId="8" fillId="0" borderId="4" xfId="1" applyFont="1" applyBorder="1"/>
    <xf numFmtId="1" fontId="10" fillId="10" borderId="10" xfId="0" applyNumberFormat="1" applyFont="1" applyFill="1" applyBorder="1" applyAlignment="1">
      <alignment horizontal="center"/>
    </xf>
    <xf numFmtId="0" fontId="8" fillId="0" borderId="11" xfId="0" applyFont="1" applyBorder="1" applyAlignment="1">
      <alignment horizontal="center" vertical="center"/>
    </xf>
    <xf numFmtId="0" fontId="5" fillId="3" borderId="11" xfId="0" applyFont="1" applyFill="1" applyBorder="1" applyAlignment="1">
      <alignment horizontal="center" vertical="center"/>
    </xf>
    <xf numFmtId="0" fontId="12" fillId="4" borderId="11" xfId="0" applyFont="1" applyFill="1" applyBorder="1" applyAlignment="1">
      <alignment horizontal="center" vertical="center"/>
    </xf>
    <xf numFmtId="0" fontId="7" fillId="0" borderId="11" xfId="0" applyFont="1" applyBorder="1" applyAlignment="1">
      <alignment horizontal="center" vertical="center" wrapText="1"/>
    </xf>
    <xf numFmtId="0" fontId="7" fillId="5" borderId="11" xfId="0" applyFont="1" applyFill="1" applyBorder="1" applyAlignment="1">
      <alignment horizontal="center" vertical="center" wrapText="1"/>
    </xf>
    <xf numFmtId="0" fontId="12" fillId="4" borderId="11" xfId="0" applyFont="1" applyFill="1" applyBorder="1" applyAlignment="1">
      <alignment horizontal="center" vertical="center" wrapText="1"/>
    </xf>
    <xf numFmtId="1" fontId="12" fillId="4" borderId="11" xfId="0" applyNumberFormat="1" applyFont="1" applyFill="1" applyBorder="1" applyAlignment="1">
      <alignment horizontal="center" vertical="center"/>
    </xf>
    <xf numFmtId="0" fontId="12" fillId="4" borderId="9" xfId="0" applyFont="1" applyFill="1" applyBorder="1" applyAlignment="1">
      <alignment horizontal="center" vertical="center" wrapText="1"/>
    </xf>
    <xf numFmtId="0" fontId="7" fillId="0" borderId="14" xfId="0" applyFont="1" applyBorder="1" applyAlignment="1">
      <alignment horizontal="center" vertical="center"/>
    </xf>
    <xf numFmtId="1" fontId="12" fillId="4" borderId="12" xfId="0" applyNumberFormat="1" applyFont="1" applyFill="1" applyBorder="1" applyAlignment="1">
      <alignment horizontal="center" vertical="center"/>
    </xf>
    <xf numFmtId="1" fontId="7" fillId="5" borderId="12" xfId="0" applyNumberFormat="1" applyFont="1" applyFill="1" applyBorder="1" applyAlignment="1">
      <alignment horizontal="center" vertical="center"/>
    </xf>
    <xf numFmtId="1" fontId="12" fillId="4" borderId="8" xfId="0" applyNumberFormat="1" applyFont="1" applyFill="1" applyBorder="1" applyAlignment="1">
      <alignment horizontal="center" vertical="center"/>
    </xf>
    <xf numFmtId="1" fontId="7" fillId="18" borderId="10" xfId="0" applyNumberFormat="1" applyFont="1" applyFill="1" applyBorder="1" applyAlignment="1">
      <alignment horizontal="center" vertical="center"/>
    </xf>
    <xf numFmtId="1" fontId="7" fillId="19" borderId="10" xfId="0" applyNumberFormat="1" applyFont="1" applyFill="1" applyBorder="1" applyAlignment="1">
      <alignment horizontal="center" vertical="center"/>
    </xf>
    <xf numFmtId="1" fontId="7" fillId="12" borderId="10" xfId="0" applyNumberFormat="1" applyFont="1" applyFill="1" applyBorder="1" applyAlignment="1">
      <alignment horizontal="center" vertical="center"/>
    </xf>
    <xf numFmtId="1" fontId="7" fillId="20" borderId="10" xfId="0" applyNumberFormat="1" applyFont="1" applyFill="1" applyBorder="1" applyAlignment="1">
      <alignment horizontal="center" vertical="center"/>
    </xf>
    <xf numFmtId="1" fontId="16" fillId="10" borderId="12" xfId="0" applyNumberFormat="1" applyFont="1" applyFill="1" applyBorder="1" applyAlignment="1">
      <alignment horizontal="center"/>
    </xf>
    <xf numFmtId="1" fontId="14" fillId="9" borderId="12" xfId="0" applyNumberFormat="1" applyFont="1" applyFill="1" applyBorder="1" applyAlignment="1">
      <alignment horizontal="center" vertical="center"/>
    </xf>
    <xf numFmtId="1" fontId="15" fillId="0" borderId="10" xfId="0" applyNumberFormat="1" applyFont="1" applyBorder="1" applyAlignment="1">
      <alignment horizontal="center" vertical="center" wrapText="1"/>
    </xf>
    <xf numFmtId="1" fontId="15" fillId="0" borderId="10" xfId="0" applyNumberFormat="1" applyFont="1" applyBorder="1" applyAlignment="1">
      <alignment vertical="center"/>
    </xf>
    <xf numFmtId="0" fontId="13" fillId="21" borderId="2" xfId="0" applyFont="1" applyFill="1" applyBorder="1" applyAlignment="1">
      <alignment horizontal="right" vertical="center" wrapText="1"/>
    </xf>
    <xf numFmtId="0" fontId="13" fillId="21" borderId="5" xfId="0" applyFont="1" applyFill="1" applyBorder="1" applyAlignment="1">
      <alignment horizontal="center" vertical="center" wrapText="1"/>
    </xf>
    <xf numFmtId="0" fontId="13" fillId="21" borderId="5" xfId="0" applyFont="1" applyFill="1" applyBorder="1" applyAlignment="1">
      <alignment horizontal="right" vertical="center" wrapText="1"/>
    </xf>
    <xf numFmtId="0" fontId="13" fillId="21" borderId="1" xfId="0" applyFont="1" applyFill="1" applyBorder="1" applyAlignment="1">
      <alignment horizontal="right" vertical="center" wrapText="1"/>
    </xf>
    <xf numFmtId="1" fontId="13" fillId="21" borderId="1" xfId="0" applyNumberFormat="1" applyFont="1" applyFill="1" applyBorder="1" applyAlignment="1">
      <alignment horizontal="center" vertical="center"/>
    </xf>
    <xf numFmtId="1" fontId="7" fillId="21" borderId="10" xfId="0" applyNumberFormat="1" applyFont="1" applyFill="1" applyBorder="1" applyAlignment="1">
      <alignment horizontal="center" vertical="center"/>
    </xf>
    <xf numFmtId="0" fontId="7" fillId="11" borderId="4" xfId="0" applyFont="1" applyFill="1" applyBorder="1" applyAlignment="1">
      <alignment horizontal="center" vertical="center" wrapText="1"/>
    </xf>
    <xf numFmtId="0" fontId="7" fillId="0" borderId="10" xfId="0" applyFont="1" applyBorder="1" applyAlignment="1">
      <alignment horizontal="justify" vertical="top" wrapText="1"/>
    </xf>
    <xf numFmtId="0" fontId="14" fillId="11" borderId="32" xfId="0" applyFont="1" applyFill="1" applyBorder="1" applyAlignment="1">
      <alignment horizontal="center" vertical="center"/>
    </xf>
    <xf numFmtId="0" fontId="7" fillId="11" borderId="26" xfId="0" applyFont="1" applyFill="1" applyBorder="1" applyAlignment="1">
      <alignment horizontal="right" vertical="center"/>
    </xf>
    <xf numFmtId="0" fontId="7" fillId="11" borderId="12" xfId="0" applyFont="1" applyFill="1" applyBorder="1" applyAlignment="1">
      <alignment horizontal="center" vertical="center"/>
    </xf>
    <xf numFmtId="0" fontId="7" fillId="0" borderId="7" xfId="0" applyFont="1" applyBorder="1" applyAlignment="1">
      <alignment horizontal="left" vertical="center" wrapText="1"/>
    </xf>
    <xf numFmtId="0" fontId="5" fillId="5" borderId="8"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5" borderId="6" xfId="0" applyFont="1" applyFill="1" applyBorder="1" applyAlignment="1">
      <alignment vertical="center"/>
    </xf>
    <xf numFmtId="0" fontId="5" fillId="5" borderId="6" xfId="0" applyFont="1" applyFill="1" applyBorder="1" applyAlignment="1">
      <alignment horizontal="center" vertical="center" wrapText="1"/>
    </xf>
    <xf numFmtId="1" fontId="5" fillId="5" borderId="6" xfId="0" applyNumberFormat="1" applyFont="1" applyFill="1" applyBorder="1" applyAlignment="1">
      <alignment horizontal="center" vertical="center"/>
    </xf>
    <xf numFmtId="1" fontId="14" fillId="22" borderId="10" xfId="0" applyNumberFormat="1" applyFont="1" applyFill="1" applyBorder="1" applyAlignment="1">
      <alignment horizontal="center" vertical="center"/>
    </xf>
    <xf numFmtId="1" fontId="14" fillId="6" borderId="10" xfId="0" applyNumberFormat="1" applyFont="1" applyFill="1" applyBorder="1" applyAlignment="1">
      <alignment horizontal="center" vertical="center"/>
    </xf>
    <xf numFmtId="1" fontId="14" fillId="18" borderId="10" xfId="0" applyNumberFormat="1" applyFont="1" applyFill="1" applyBorder="1" applyAlignment="1">
      <alignment horizontal="center" vertical="center"/>
    </xf>
    <xf numFmtId="1" fontId="14" fillId="0" borderId="10" xfId="0" applyNumberFormat="1" applyFont="1" applyBorder="1" applyAlignment="1">
      <alignment horizontal="center" vertical="center"/>
    </xf>
    <xf numFmtId="1" fontId="5" fillId="14" borderId="10" xfId="0" applyNumberFormat="1" applyFont="1" applyFill="1" applyBorder="1" applyAlignment="1">
      <alignment horizontal="center" vertical="center"/>
    </xf>
    <xf numFmtId="1" fontId="19" fillId="0" borderId="10" xfId="0" applyNumberFormat="1" applyFont="1" applyBorder="1" applyAlignment="1">
      <alignment horizontal="center" vertical="center" wrapText="1"/>
    </xf>
    <xf numFmtId="1" fontId="5" fillId="0" borderId="0" xfId="0" applyNumberFormat="1" applyFont="1" applyAlignment="1">
      <alignment horizontal="center" vertical="center"/>
    </xf>
    <xf numFmtId="0" fontId="8" fillId="0" borderId="10" xfId="0" applyFont="1" applyBorder="1" applyAlignment="1">
      <alignment horizontal="justify" vertical="top" wrapText="1"/>
    </xf>
    <xf numFmtId="0" fontId="8" fillId="0" borderId="10" xfId="0" applyFont="1" applyBorder="1" applyAlignment="1">
      <alignment horizontal="justify" vertical="center" wrapText="1"/>
    </xf>
    <xf numFmtId="0" fontId="8" fillId="0" borderId="10" xfId="0" applyFont="1" applyBorder="1" applyAlignment="1">
      <alignment horizontal="left" vertical="center" wrapText="1"/>
    </xf>
    <xf numFmtId="0" fontId="8" fillId="5" borderId="10" xfId="0" applyFont="1" applyFill="1" applyBorder="1" applyAlignment="1">
      <alignment horizontal="left" vertical="center" wrapText="1"/>
    </xf>
    <xf numFmtId="0" fontId="17" fillId="4" borderId="10" xfId="0" applyFont="1" applyFill="1" applyBorder="1" applyAlignment="1">
      <alignment vertical="center" wrapText="1"/>
    </xf>
    <xf numFmtId="0" fontId="8" fillId="0" borderId="10" xfId="0" applyFont="1" applyBorder="1" applyAlignment="1">
      <alignment vertical="center" wrapText="1"/>
    </xf>
    <xf numFmtId="0" fontId="7" fillId="0" borderId="42" xfId="0" applyFont="1" applyBorder="1" applyAlignment="1">
      <alignment horizontal="center" vertical="center" wrapText="1"/>
    </xf>
    <xf numFmtId="0" fontId="5" fillId="2"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38" fillId="0" borderId="10" xfId="0" applyFont="1" applyBorder="1" applyAlignment="1">
      <alignment vertical="center" wrapText="1"/>
    </xf>
    <xf numFmtId="9" fontId="7" fillId="0" borderId="2" xfId="1" applyFont="1" applyBorder="1" applyAlignment="1">
      <alignment horizontal="center" vertical="center"/>
    </xf>
    <xf numFmtId="9" fontId="7" fillId="0" borderId="5" xfId="1" applyFont="1" applyBorder="1" applyAlignment="1">
      <alignment horizontal="center" vertical="center"/>
    </xf>
    <xf numFmtId="9" fontId="8" fillId="0" borderId="5" xfId="1" applyFont="1" applyBorder="1"/>
    <xf numFmtId="9" fontId="7" fillId="0" borderId="28" xfId="1" applyFont="1" applyBorder="1" applyAlignment="1">
      <alignment horizontal="center" vertical="center"/>
    </xf>
    <xf numFmtId="9" fontId="7" fillId="0" borderId="29" xfId="1" applyFont="1" applyBorder="1" applyAlignment="1">
      <alignment horizontal="center" vertical="center"/>
    </xf>
    <xf numFmtId="9" fontId="8" fillId="0" borderId="30" xfId="1" applyFont="1" applyBorder="1"/>
    <xf numFmtId="0" fontId="20" fillId="13" borderId="10" xfId="0" applyFont="1" applyFill="1" applyBorder="1" applyAlignment="1">
      <alignment vertical="center" wrapText="1"/>
    </xf>
    <xf numFmtId="9" fontId="7" fillId="0" borderId="10" xfId="1" applyFont="1" applyBorder="1" applyAlignment="1">
      <alignment horizontal="center" vertical="center"/>
    </xf>
    <xf numFmtId="0" fontId="7" fillId="0" borderId="10" xfId="0" applyFont="1" applyBorder="1" applyAlignment="1">
      <alignment horizontal="center" vertical="center" textRotation="90"/>
    </xf>
    <xf numFmtId="1" fontId="10" fillId="12" borderId="10" xfId="0" applyNumberFormat="1" applyFont="1" applyFill="1" applyBorder="1" applyAlignment="1">
      <alignment horizontal="center" vertical="center" wrapText="1"/>
    </xf>
    <xf numFmtId="1" fontId="10" fillId="20" borderId="10" xfId="0" applyNumberFormat="1" applyFont="1" applyFill="1" applyBorder="1" applyAlignment="1">
      <alignment horizontal="center" vertical="center" wrapText="1"/>
    </xf>
    <xf numFmtId="0" fontId="7" fillId="0" borderId="4" xfId="0" applyFont="1" applyBorder="1" applyAlignment="1">
      <alignment horizontal="center" vertical="center"/>
    </xf>
    <xf numFmtId="0" fontId="8" fillId="0" borderId="4" xfId="0" applyFont="1" applyBorder="1"/>
    <xf numFmtId="0" fontId="8" fillId="0" borderId="25" xfId="0" applyFont="1" applyBorder="1"/>
    <xf numFmtId="1" fontId="10" fillId="0" borderId="10" xfId="0" applyNumberFormat="1" applyFont="1" applyBorder="1" applyAlignment="1">
      <alignment horizontal="center" vertical="center" wrapText="1"/>
    </xf>
    <xf numFmtId="1" fontId="11" fillId="0" borderId="12" xfId="0" applyNumberFormat="1" applyFont="1" applyBorder="1" applyAlignment="1">
      <alignment horizontal="center" vertical="center" wrapText="1"/>
    </xf>
    <xf numFmtId="0" fontId="8" fillId="0" borderId="12" xfId="0" applyFont="1" applyBorder="1"/>
    <xf numFmtId="1" fontId="7" fillId="5" borderId="24" xfId="0" applyNumberFormat="1" applyFont="1" applyFill="1" applyBorder="1" applyAlignment="1">
      <alignment horizontal="center" vertical="center"/>
    </xf>
    <xf numFmtId="1" fontId="7" fillId="5" borderId="23" xfId="0" applyNumberFormat="1" applyFont="1" applyFill="1" applyBorder="1" applyAlignment="1">
      <alignment horizontal="center" vertical="center"/>
    </xf>
    <xf numFmtId="0" fontId="8" fillId="0" borderId="23" xfId="0" applyFont="1" applyBorder="1"/>
    <xf numFmtId="0" fontId="8" fillId="0" borderId="31" xfId="0" applyFont="1" applyBorder="1"/>
    <xf numFmtId="1" fontId="7" fillId="5" borderId="2" xfId="0" applyNumberFormat="1" applyFont="1" applyFill="1" applyBorder="1" applyAlignment="1">
      <alignment horizontal="center" vertical="center"/>
    </xf>
    <xf numFmtId="1" fontId="7" fillId="5" borderId="4" xfId="0" applyNumberFormat="1" applyFont="1" applyFill="1" applyBorder="1" applyAlignment="1">
      <alignment horizontal="center" vertical="center"/>
    </xf>
    <xf numFmtId="0" fontId="8" fillId="0" borderId="27" xfId="0" applyFont="1" applyBorder="1"/>
    <xf numFmtId="1" fontId="7" fillId="17" borderId="28" xfId="0" applyNumberFormat="1" applyFont="1" applyFill="1" applyBorder="1" applyAlignment="1">
      <alignment horizontal="center" vertical="center"/>
    </xf>
    <xf numFmtId="1" fontId="7" fillId="17" borderId="29" xfId="0" applyNumberFormat="1" applyFont="1" applyFill="1" applyBorder="1" applyAlignment="1">
      <alignment horizontal="center" vertical="center"/>
    </xf>
    <xf numFmtId="1" fontId="7" fillId="17" borderId="30" xfId="0" applyNumberFormat="1" applyFont="1" applyFill="1" applyBorder="1" applyAlignment="1">
      <alignment horizontal="center" vertical="center"/>
    </xf>
    <xf numFmtId="0" fontId="39" fillId="0" borderId="15" xfId="0" applyFont="1" applyBorder="1" applyAlignment="1">
      <alignment horizontal="left" vertical="center" wrapText="1"/>
    </xf>
    <xf numFmtId="0" fontId="41" fillId="0" borderId="16" xfId="0" applyFont="1" applyBorder="1"/>
    <xf numFmtId="0" fontId="41" fillId="0" borderId="17" xfId="0" applyFont="1" applyBorder="1"/>
    <xf numFmtId="0" fontId="39" fillId="0" borderId="18" xfId="0" applyFont="1" applyBorder="1" applyAlignment="1">
      <alignment horizontal="left" vertical="center" wrapText="1"/>
    </xf>
    <xf numFmtId="0" fontId="41" fillId="0" borderId="3" xfId="0" applyFont="1" applyBorder="1"/>
    <xf numFmtId="0" fontId="41" fillId="0" borderId="19" xfId="0" applyFont="1" applyBorder="1"/>
    <xf numFmtId="0" fontId="45" fillId="0" borderId="18" xfId="0" applyFont="1" applyBorder="1" applyAlignment="1">
      <alignment horizontal="left" vertical="center" wrapText="1"/>
    </xf>
    <xf numFmtId="0" fontId="39" fillId="0" borderId="20" xfId="0" applyFont="1" applyBorder="1" applyAlignment="1">
      <alignment horizontal="left" vertical="center" wrapText="1"/>
    </xf>
    <xf numFmtId="0" fontId="41" fillId="0" borderId="21" xfId="0" applyFont="1" applyBorder="1"/>
    <xf numFmtId="0" fontId="41" fillId="0" borderId="22" xfId="0" applyFont="1" applyBorder="1"/>
  </cellXfs>
  <cellStyles count="51">
    <cellStyle name="20% - Énfasis1" xfId="28" builtinId="30" customBuiltin="1"/>
    <cellStyle name="20% - Énfasis2" xfId="32" builtinId="34" customBuiltin="1"/>
    <cellStyle name="20% - Énfasis3" xfId="36" builtinId="38" customBuiltin="1"/>
    <cellStyle name="20% - Énfasis4" xfId="40" builtinId="42" customBuiltin="1"/>
    <cellStyle name="20% - Énfasis5" xfId="44" builtinId="46" customBuiltin="1"/>
    <cellStyle name="20% - Énfasis6" xfId="48" builtinId="50" customBuiltin="1"/>
    <cellStyle name="40% - Énfasis1" xfId="29" builtinId="31" customBuiltin="1"/>
    <cellStyle name="40% - Énfasis2" xfId="33" builtinId="35" customBuiltin="1"/>
    <cellStyle name="40% - Énfasis3" xfId="37" builtinId="39" customBuiltin="1"/>
    <cellStyle name="40% - Énfasis4" xfId="41" builtinId="43" customBuiltin="1"/>
    <cellStyle name="40% - Énfasis5" xfId="45" builtinId="47" customBuiltin="1"/>
    <cellStyle name="40% - Énfasis6" xfId="49" builtinId="51" customBuiltin="1"/>
    <cellStyle name="60% - Énfasis1" xfId="30" builtinId="32" customBuiltin="1"/>
    <cellStyle name="60% - Énfasis2" xfId="34" builtinId="36" customBuiltin="1"/>
    <cellStyle name="60% - Énfasis3" xfId="38" builtinId="40" customBuiltin="1"/>
    <cellStyle name="60% - Énfasis4" xfId="42" builtinId="44" customBuiltin="1"/>
    <cellStyle name="60% - Énfasis5" xfId="46" builtinId="48" customBuiltin="1"/>
    <cellStyle name="60% - Énfasis6" xfId="50" builtinId="52" customBuiltin="1"/>
    <cellStyle name="Bueno" xfId="15" builtinId="26" customBuiltin="1"/>
    <cellStyle name="Cálculo" xfId="20" builtinId="22" customBuiltin="1"/>
    <cellStyle name="Celda de comprobación" xfId="22" builtinId="23" customBuiltin="1"/>
    <cellStyle name="Celda vinculada" xfId="21" builtinId="24" customBuiltin="1"/>
    <cellStyle name="Encabezado 1" xfId="11" builtinId="16" customBuiltin="1"/>
    <cellStyle name="Encabezado 4" xfId="14" builtinId="19" customBuiltin="1"/>
    <cellStyle name="Énfasis1" xfId="27" builtinId="29" customBuiltin="1"/>
    <cellStyle name="Énfasis2" xfId="31" builtinId="33" customBuiltin="1"/>
    <cellStyle name="Énfasis3" xfId="35" builtinId="37" customBuiltin="1"/>
    <cellStyle name="Énfasis4" xfId="39" builtinId="41" customBuiltin="1"/>
    <cellStyle name="Énfasis5" xfId="43" builtinId="45" customBuiltin="1"/>
    <cellStyle name="Énfasis6" xfId="47" builtinId="49" customBuiltin="1"/>
    <cellStyle name="Entrada" xfId="18" builtinId="20" customBuiltin="1"/>
    <cellStyle name="Incorrecto" xfId="16" builtinId="27" customBuiltin="1"/>
    <cellStyle name="Millares [0] 2" xfId="6" xr:uid="{A1C320D7-975D-413C-93E3-81C8DEA4D8DE}"/>
    <cellStyle name="Millares 2" xfId="4" xr:uid="{E9509606-1CED-454E-AAF6-5033C75AA5B0}"/>
    <cellStyle name="Moneda 2" xfId="3" xr:uid="{25F3C0F6-86EB-48E4-8EC4-F9220A39120C}"/>
    <cellStyle name="Neutral" xfId="17" builtinId="28" customBuiltin="1"/>
    <cellStyle name="Normal" xfId="0" builtinId="0"/>
    <cellStyle name="Normal 2" xfId="2" xr:uid="{31CE7472-9D5C-4DBF-B87F-6BBD68DCF595}"/>
    <cellStyle name="Normal 3" xfId="7" xr:uid="{56242B84-B9BA-4EDD-8659-E31C766D91BF}"/>
    <cellStyle name="Normal 4" xfId="8" xr:uid="{511497DD-18FD-4771-9CBC-9115FB337F3E}"/>
    <cellStyle name="Normal 5" xfId="9" xr:uid="{B3441E8B-394E-4449-A1BD-7288F9E88F0E}"/>
    <cellStyle name="Notas" xfId="24" builtinId="10" customBuiltin="1"/>
    <cellStyle name="Porcentaje" xfId="1" builtinId="5"/>
    <cellStyle name="Porcentaje 2" xfId="5" xr:uid="{25C6B3BD-511E-4757-9C07-963798D780FF}"/>
    <cellStyle name="Salida" xfId="19" builtinId="21" customBuiltin="1"/>
    <cellStyle name="Texto de advertencia" xfId="23" builtinId="11" customBuiltin="1"/>
    <cellStyle name="Texto explicativo" xfId="25" builtinId="53" customBuiltin="1"/>
    <cellStyle name="Título" xfId="10" builtinId="15" customBuiltin="1"/>
    <cellStyle name="Título 2" xfId="12" builtinId="17" customBuiltin="1"/>
    <cellStyle name="Título 3" xfId="13" builtinId="18" customBuiltin="1"/>
    <cellStyle name="Total" xfId="26" builtinId="25" customBuiltin="1"/>
  </cellStyles>
  <dxfs count="46">
    <dxf>
      <font>
        <color rgb="FF9C6500"/>
      </font>
      <fill>
        <patternFill patternType="solid">
          <fgColor rgb="FFFFEB9C"/>
          <bgColor rgb="FFFFEB9C"/>
        </patternFill>
      </fill>
    </dxf>
    <dxf>
      <font>
        <color rgb="FF9C6500"/>
      </font>
      <fill>
        <patternFill patternType="solid">
          <fgColor rgb="FFFFEB9C"/>
          <bgColor rgb="FFFFEB9C"/>
        </patternFill>
      </fill>
    </dxf>
    <dxf>
      <font>
        <color rgb="FF9C6500"/>
      </font>
      <fill>
        <patternFill patternType="solid">
          <fgColor rgb="FFFFEB9C"/>
          <bgColor rgb="FFFFEB9C"/>
        </patternFill>
      </fill>
    </dxf>
    <dxf>
      <font>
        <color rgb="FF9C6500"/>
      </font>
      <fill>
        <patternFill patternType="solid">
          <fgColor rgb="FFFFEB9C"/>
          <bgColor rgb="FFFFEB9C"/>
        </patternFill>
      </fill>
    </dxf>
    <dxf>
      <font>
        <color rgb="FF9C6500"/>
      </font>
      <fill>
        <patternFill patternType="solid">
          <fgColor rgb="FFFFEB9C"/>
          <bgColor rgb="FFFFEB9C"/>
        </patternFill>
      </fill>
    </dxf>
    <dxf>
      <font>
        <color rgb="FF9C6500"/>
      </font>
      <fill>
        <patternFill patternType="solid">
          <fgColor rgb="FFFFEB9C"/>
          <bgColor rgb="FFFFEB9C"/>
        </patternFill>
      </fill>
    </dxf>
    <dxf>
      <font>
        <color rgb="FF9C6500"/>
      </font>
      <fill>
        <patternFill patternType="solid">
          <fgColor rgb="FFFFEB9C"/>
          <bgColor rgb="FFFFEB9C"/>
        </patternFill>
      </fill>
    </dxf>
    <dxf>
      <font>
        <color rgb="FF9C6500"/>
      </font>
      <fill>
        <patternFill patternType="solid">
          <fgColor rgb="FFFFEB9C"/>
          <bgColor rgb="FFFFEB9C"/>
        </patternFill>
      </fill>
    </dxf>
    <dxf>
      <font>
        <b val="0"/>
        <i val="0"/>
        <strike val="0"/>
        <condense val="0"/>
        <extend val="0"/>
        <outline val="0"/>
        <shadow val="0"/>
        <u val="none"/>
        <vertAlign val="baseline"/>
        <sz val="9"/>
        <color theme="1"/>
        <name val="Arial Narrow"/>
        <family val="2"/>
        <scheme val="none"/>
      </font>
      <numFmt numFmtId="1" formatCode="0"/>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Arial Narrow"/>
        <family val="2"/>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Narrow"/>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Narrow"/>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Narrow"/>
        <family val="2"/>
        <scheme val="none"/>
      </font>
      <fill>
        <patternFill patternType="solid">
          <fgColor theme="0"/>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Narrow"/>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bottom style="thin">
          <color rgb="FF000000"/>
        </bottom>
      </border>
    </dxf>
    <dxf>
      <font>
        <strike val="0"/>
        <outline val="0"/>
        <shadow val="0"/>
        <vertAlign val="baseline"/>
        <sz val="9"/>
        <name val="Arial Narrow"/>
        <family val="2"/>
        <scheme val="none"/>
      </font>
    </dxf>
    <dxf>
      <font>
        <strike val="0"/>
        <outline val="0"/>
        <shadow val="0"/>
        <vertAlign val="baseline"/>
        <sz val="9"/>
        <name val="Arial Narrow"/>
        <family val="2"/>
        <scheme val="none"/>
      </font>
      <alignment horizontal="center"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00FF00"/>
      <color rgb="FFFF66FF"/>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22</xdr:col>
      <xdr:colOff>0</xdr:colOff>
      <xdr:row>13</xdr:row>
      <xdr:rowOff>325966</xdr:rowOff>
    </xdr:from>
    <xdr:ext cx="65" cy="172227"/>
    <xdr:sp macro="" textlink="">
      <xdr:nvSpPr>
        <xdr:cNvPr id="2" name="CuadroTexto 1">
          <a:extLst>
            <a:ext uri="{FF2B5EF4-FFF2-40B4-BE49-F238E27FC236}">
              <a16:creationId xmlns:a16="http://schemas.microsoft.com/office/drawing/2014/main" id="{B6E53EDA-9504-4DA3-8A3B-16AB1CF5F3DE}"/>
            </a:ext>
          </a:extLst>
        </xdr:cNvPr>
        <xdr:cNvSpPr txBox="1"/>
      </xdr:nvSpPr>
      <xdr:spPr>
        <a:xfrm>
          <a:off x="14445192" y="365336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escargas\Formato-Priorizaci&#243;n-del-Universo-de-Auditor&#237;a-Basado-en-Riesgos-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orización "/>
      <sheetName val="Parámetros"/>
      <sheetName val="Orientaciones Grales."/>
      <sheetName val="Procesos A Auditar Vs Recursos"/>
      <sheetName val="Seguimiento Programa Anual"/>
    </sheetNames>
    <sheetDataSet>
      <sheetData sheetId="0"/>
      <sheetData sheetId="1">
        <row r="14">
          <cell r="B14" t="str">
            <v>&lt;= 1 año</v>
          </cell>
          <cell r="E14">
            <v>1</v>
          </cell>
        </row>
        <row r="15">
          <cell r="B15" t="str">
            <v>&gt; 1 año &lt;= 2 años</v>
          </cell>
          <cell r="E15">
            <v>2</v>
          </cell>
        </row>
        <row r="16">
          <cell r="B16" t="str">
            <v>&gt; 2 años &lt;= 3 años</v>
          </cell>
          <cell r="E16">
            <v>3</v>
          </cell>
        </row>
        <row r="17">
          <cell r="B17" t="str">
            <v>&gt; 3 años &lt;= 4 años</v>
          </cell>
          <cell r="E17">
            <v>4</v>
          </cell>
        </row>
        <row r="18">
          <cell r="B18" t="str">
            <v>&gt; 4 años</v>
          </cell>
          <cell r="E18">
            <v>5</v>
          </cell>
        </row>
        <row r="22">
          <cell r="C22">
            <v>1</v>
          </cell>
          <cell r="D22" t="str">
            <v>Sin PQR</v>
          </cell>
        </row>
        <row r="23">
          <cell r="C23">
            <v>2</v>
          </cell>
          <cell r="D23" t="str">
            <v>De 1 a 2 PQR</v>
          </cell>
        </row>
        <row r="24">
          <cell r="C24">
            <v>3</v>
          </cell>
          <cell r="D24" t="str">
            <v>De 3 a 4 PQR</v>
          </cell>
        </row>
        <row r="25">
          <cell r="C25">
            <v>4</v>
          </cell>
          <cell r="D25" t="str">
            <v>De 5 a 6 PQR</v>
          </cell>
        </row>
        <row r="26">
          <cell r="C26">
            <v>5</v>
          </cell>
          <cell r="D26" t="str">
            <v>7 o más PQR</v>
          </cell>
        </row>
        <row r="30">
          <cell r="B30" t="str">
            <v>No tiene objetivo asociado</v>
          </cell>
          <cell r="C30">
            <v>1</v>
          </cell>
        </row>
        <row r="31">
          <cell r="B31" t="str">
            <v>1 objetivo estratégico asociado</v>
          </cell>
          <cell r="C31">
            <v>2</v>
          </cell>
        </row>
        <row r="32">
          <cell r="B32" t="str">
            <v>2 objetivos estratégicos asociados</v>
          </cell>
          <cell r="C32">
            <v>3</v>
          </cell>
        </row>
        <row r="33">
          <cell r="B33" t="str">
            <v>3 objetivos estratégicos asociados</v>
          </cell>
          <cell r="C33">
            <v>4</v>
          </cell>
        </row>
        <row r="34">
          <cell r="B34" t="str">
            <v>4 o más objetivos estratégicos asociados</v>
          </cell>
          <cell r="C34">
            <v>5</v>
          </cell>
        </row>
        <row r="37">
          <cell r="B37" t="str">
            <v>Sin hallazgos abiertos</v>
          </cell>
          <cell r="C37">
            <v>1</v>
          </cell>
        </row>
        <row r="38">
          <cell r="B38" t="str">
            <v>1 a 2 hallazgos abiertos</v>
          </cell>
          <cell r="C38">
            <v>2</v>
          </cell>
        </row>
        <row r="39">
          <cell r="B39" t="str">
            <v>3 a 4 hallazgos abiertos</v>
          </cell>
          <cell r="C39">
            <v>3</v>
          </cell>
        </row>
        <row r="40">
          <cell r="B40" t="str">
            <v>5 a 6 hallazgos abiertos</v>
          </cell>
          <cell r="C40">
            <v>4</v>
          </cell>
        </row>
        <row r="41">
          <cell r="B41" t="str">
            <v>7 o más hallazgos abiertos</v>
          </cell>
          <cell r="C41">
            <v>5</v>
          </cell>
        </row>
        <row r="45">
          <cell r="B45" t="str">
            <v>Catastrófico &gt;= 50%</v>
          </cell>
          <cell r="E45">
            <v>5</v>
          </cell>
        </row>
        <row r="46">
          <cell r="B46" t="str">
            <v>Mayor &gt;=20 y &lt;50%</v>
          </cell>
          <cell r="E46">
            <v>4</v>
          </cell>
        </row>
        <row r="47">
          <cell r="B47" t="str">
            <v>Moderado &gt;=5% y &lt;20%</v>
          </cell>
          <cell r="E47">
            <v>3</v>
          </cell>
        </row>
        <row r="48">
          <cell r="B48" t="str">
            <v>Menor &gt;=1% y &lt;5%</v>
          </cell>
          <cell r="E48">
            <v>2</v>
          </cell>
        </row>
        <row r="49">
          <cell r="B49" t="str">
            <v>Insignificante &lt;1%</v>
          </cell>
          <cell r="E49">
            <v>1</v>
          </cell>
        </row>
        <row r="54">
          <cell r="E54">
            <v>0</v>
          </cell>
          <cell r="F54">
            <v>1.5</v>
          </cell>
          <cell r="G54" t="str">
            <v>Bajo</v>
          </cell>
        </row>
        <row r="55">
          <cell r="E55">
            <v>1.5</v>
          </cell>
          <cell r="F55">
            <v>2</v>
          </cell>
          <cell r="G55" t="str">
            <v>Bajo (Priorizado)</v>
          </cell>
        </row>
        <row r="56">
          <cell r="E56">
            <v>2</v>
          </cell>
          <cell r="F56">
            <v>3</v>
          </cell>
          <cell r="G56" t="str">
            <v>Moderado</v>
          </cell>
        </row>
        <row r="57">
          <cell r="E57">
            <v>3</v>
          </cell>
          <cell r="F57">
            <v>4</v>
          </cell>
          <cell r="G57" t="str">
            <v>Alto</v>
          </cell>
        </row>
        <row r="58">
          <cell r="E58">
            <v>4</v>
          </cell>
          <cell r="F58">
            <v>5</v>
          </cell>
          <cell r="G58" t="str">
            <v>Extremo</v>
          </cell>
        </row>
        <row r="62">
          <cell r="B62" t="str">
            <v>Bajo</v>
          </cell>
          <cell r="C62" t="str">
            <v>No auditar</v>
          </cell>
        </row>
        <row r="63">
          <cell r="B63" t="str">
            <v>Bajo (Priorizado)</v>
          </cell>
          <cell r="C63" t="str">
            <v>Cada 4 años</v>
          </cell>
        </row>
        <row r="64">
          <cell r="B64" t="str">
            <v>Moderado</v>
          </cell>
          <cell r="C64" t="str">
            <v>Cada 3 años</v>
          </cell>
        </row>
        <row r="65">
          <cell r="B65" t="str">
            <v>Alto</v>
          </cell>
          <cell r="C65" t="str">
            <v>Cada 2 años</v>
          </cell>
        </row>
        <row r="66">
          <cell r="B66" t="str">
            <v>Extremo</v>
          </cell>
          <cell r="C66" t="str">
            <v>Cada año</v>
          </cell>
        </row>
      </sheetData>
      <sheetData sheetId="2"/>
      <sheetData sheetId="3"/>
      <sheetData sheetId="4"/>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6006.63802604167" createdVersion="6" refreshedVersion="6" minRefreshableVersion="3" recordCount="46" xr:uid="{A47B1A9D-3342-4399-960A-246262BBFBDD}">
  <cacheSource type="worksheet">
    <worksheetSource name="Tabla1"/>
  </cacheSource>
  <cacheFields count="35">
    <cacheField name="No. " numFmtId="0">
      <sharedItems containsBlank="1" containsMixedTypes="1" containsNumber="1" minValue="1.1000000000000001" maxValue="1.9"/>
    </cacheField>
    <cacheField name="ACTIVIDAD" numFmtId="0">
      <sharedItems containsNonDate="0" containsString="0" containsBlank="1"/>
    </cacheField>
    <cacheField name="CAPITULO " numFmtId="0">
      <sharedItems containsBlank="1" count="16">
        <m/>
        <s v=" INFORMES DE LEY"/>
        <s v=". AUDITORIAS DE SEGUIMIENTO A LA GESTION"/>
        <s v=".  AUDITORIAS INTERNAS A LOS PROCESOS"/>
        <s v="SEGUIMIENTO PLANES DE MEJORAMIENTO"/>
        <s v="6. SOLICITUDES DE LA ALTA DIRECCION"/>
        <s v="DIFUSIÓN Y SENSIBILIZACIÓN DE LA CULTURA DEL CONTROL"/>
        <s v="OTROS de gestión OCI "/>
        <s v="1. AUDITORIA SISTEMAS DE GESTION." u="1"/>
        <s v="5. SEGUIMIENTO PLANES DE MEJORAMIENTO" u="1"/>
        <s v="2. INFORMES DE LEY" u="1"/>
        <s v="8. OTROS de gestión OCI " u="1"/>
        <s v="4.  AUDITORIAS INTERNAS A LOS PROCESOS" u="1"/>
        <s v="8. OTROS de gestion OCI " u="1"/>
        <s v="3. AUDITORIAS DE SEGUIMIENTO A LA GESTION" u="1"/>
        <s v="7. DIFUSIÓN Y SENSIBILIZACIÓN DE LA CULTURA DEL CONTROL" u="1"/>
      </sharedItems>
    </cacheField>
    <cacheField name="REFERENCIAS INFORMATIVAS" numFmtId="0">
      <sharedItems containsBlank="1" longText="1"/>
    </cacheField>
    <cacheField name="NORMATIVIDAD APLICABLE " numFmtId="0">
      <sharedItems containsBlank="1" longText="1"/>
    </cacheField>
    <cacheField name="PERIODICIDAD" numFmtId="0">
      <sharedItems containsBlank="1"/>
    </cacheField>
    <cacheField name="Q" numFmtId="0">
      <sharedItems containsString="0" containsBlank="1" containsNumber="1" containsInteger="1" minValue="0" maxValue="0"/>
    </cacheField>
    <cacheField name="DESTINATARIO" numFmtId="0">
      <sharedItems containsNonDate="0" containsString="0" containsBlank="1"/>
    </cacheField>
    <cacheField name=" COMENTARIOS" numFmtId="0">
      <sharedItems containsNonDate="0" containsString="0" containsBlank="1"/>
    </cacheField>
    <cacheField name="Proceso que impacta" numFmtId="0">
      <sharedItems containsNonDate="0" containsString="0" containsBlank="1"/>
    </cacheField>
    <cacheField name="ENE" numFmtId="0">
      <sharedItems containsBlank="1" containsMixedTypes="1" containsNumber="1" containsInteger="1" minValue="0" maxValue="0"/>
    </cacheField>
    <cacheField name="ENE3" numFmtId="0">
      <sharedItems containsBlank="1" containsMixedTypes="1" containsNumber="1" containsInteger="1" minValue="0" maxValue="0"/>
    </cacheField>
    <cacheField name="FEB" numFmtId="0">
      <sharedItems containsBlank="1" containsMixedTypes="1" containsNumber="1" containsInteger="1" minValue="0" maxValue="0"/>
    </cacheField>
    <cacheField name="FEB2" numFmtId="0">
      <sharedItems containsBlank="1" containsMixedTypes="1" containsNumber="1" containsInteger="1" minValue="0" maxValue="0"/>
    </cacheField>
    <cacheField name="MAR" numFmtId="0">
      <sharedItems containsBlank="1" containsMixedTypes="1" containsNumber="1" containsInteger="1" minValue="0" maxValue="0"/>
    </cacheField>
    <cacheField name="MAR2" numFmtId="0">
      <sharedItems containsBlank="1" containsMixedTypes="1" containsNumber="1" containsInteger="1" minValue="0" maxValue="0"/>
    </cacheField>
    <cacheField name="ABR" numFmtId="0">
      <sharedItems containsBlank="1" containsMixedTypes="1" containsNumber="1" containsInteger="1" minValue="0" maxValue="0"/>
    </cacheField>
    <cacheField name="ABR2" numFmtId="0">
      <sharedItems containsBlank="1" containsMixedTypes="1" containsNumber="1" containsInteger="1" minValue="0" maxValue="0"/>
    </cacheField>
    <cacheField name="MAY" numFmtId="0">
      <sharedItems containsBlank="1" containsMixedTypes="1" containsNumber="1" containsInteger="1" minValue="0" maxValue="0"/>
    </cacheField>
    <cacheField name="MAY2" numFmtId="0">
      <sharedItems containsBlank="1" containsMixedTypes="1" containsNumber="1" containsInteger="1" minValue="0" maxValue="0"/>
    </cacheField>
    <cacheField name="JUN" numFmtId="0">
      <sharedItems containsBlank="1" containsMixedTypes="1" containsNumber="1" containsInteger="1" minValue="0" maxValue="0"/>
    </cacheField>
    <cacheField name="JUN2" numFmtId="0">
      <sharedItems containsBlank="1" containsMixedTypes="1" containsNumber="1" containsInteger="1" minValue="0" maxValue="0"/>
    </cacheField>
    <cacheField name="JUL" numFmtId="0">
      <sharedItems containsBlank="1" containsMixedTypes="1" containsNumber="1" containsInteger="1" minValue="0" maxValue="0"/>
    </cacheField>
    <cacheField name="JUL2" numFmtId="0">
      <sharedItems containsBlank="1" containsMixedTypes="1" containsNumber="1" containsInteger="1" minValue="0" maxValue="0"/>
    </cacheField>
    <cacheField name="AGO" numFmtId="0">
      <sharedItems containsBlank="1" containsMixedTypes="1" containsNumber="1" containsInteger="1" minValue="0" maxValue="0"/>
    </cacheField>
    <cacheField name="AGO2" numFmtId="0">
      <sharedItems containsBlank="1" containsMixedTypes="1" containsNumber="1" containsInteger="1" minValue="0" maxValue="0"/>
    </cacheField>
    <cacheField name="SEP" numFmtId="0">
      <sharedItems containsBlank="1" containsMixedTypes="1" containsNumber="1" containsInteger="1" minValue="0" maxValue="0"/>
    </cacheField>
    <cacheField name="SEP2" numFmtId="0">
      <sharedItems containsBlank="1" containsMixedTypes="1" containsNumber="1" containsInteger="1" minValue="0" maxValue="0"/>
    </cacheField>
    <cacheField name="OCT" numFmtId="0">
      <sharedItems containsBlank="1" containsMixedTypes="1" containsNumber="1" containsInteger="1" minValue="0" maxValue="0"/>
    </cacheField>
    <cacheField name="OCT2" numFmtId="0">
      <sharedItems containsBlank="1" containsMixedTypes="1" containsNumber="1" containsInteger="1" minValue="0" maxValue="0"/>
    </cacheField>
    <cacheField name="NOV" numFmtId="0">
      <sharedItems containsBlank="1" containsMixedTypes="1" containsNumber="1" containsInteger="1" minValue="0" maxValue="0"/>
    </cacheField>
    <cacheField name="NOV2" numFmtId="0">
      <sharedItems containsBlank="1" containsMixedTypes="1" containsNumber="1" containsInteger="1" minValue="0" maxValue="0"/>
    </cacheField>
    <cacheField name="DIC" numFmtId="0">
      <sharedItems containsBlank="1" containsMixedTypes="1" containsNumber="1" containsInteger="1" minValue="0" maxValue="0"/>
    </cacheField>
    <cacheField name="DIC2" numFmtId="0">
      <sharedItems containsBlank="1" containsMixedTypes="1" containsNumber="1" containsInteger="1" minValue="0" maxValue="0"/>
    </cacheField>
    <cacheField name="ENE2" numFmtId="0">
      <sharedItems containsBlank="1" containsMixedTypes="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6">
  <r>
    <s v="1. INFORMES DE LEY"/>
    <m/>
    <x v="0"/>
    <m/>
    <m/>
    <m/>
    <m/>
    <m/>
    <m/>
    <m/>
    <s v="P"/>
    <s v="E"/>
    <s v="P"/>
    <s v="E"/>
    <s v="P"/>
    <s v="E"/>
    <s v="P"/>
    <s v="E"/>
    <s v="P"/>
    <s v="E"/>
    <s v="P"/>
    <s v="E"/>
    <s v="P"/>
    <s v="E"/>
    <s v="P"/>
    <s v="E"/>
    <s v="P"/>
    <s v="E"/>
    <s v="P"/>
    <s v="E"/>
    <s v="P"/>
    <s v="E"/>
    <s v="P"/>
    <s v="E"/>
    <s v="P"/>
  </r>
  <r>
    <n v="1.1000000000000001"/>
    <m/>
    <x v="1"/>
    <m/>
    <m/>
    <m/>
    <n v="0"/>
    <m/>
    <m/>
    <m/>
    <m/>
    <m/>
    <m/>
    <m/>
    <m/>
    <m/>
    <m/>
    <m/>
    <m/>
    <m/>
    <m/>
    <m/>
    <m/>
    <m/>
    <m/>
    <m/>
    <m/>
    <m/>
    <m/>
    <m/>
    <m/>
    <m/>
    <m/>
    <m/>
    <m/>
  </r>
  <r>
    <n v="1.2"/>
    <m/>
    <x v="1"/>
    <m/>
    <m/>
    <m/>
    <n v="0"/>
    <m/>
    <m/>
    <m/>
    <m/>
    <m/>
    <m/>
    <m/>
    <m/>
    <m/>
    <m/>
    <m/>
    <m/>
    <m/>
    <m/>
    <m/>
    <m/>
    <m/>
    <m/>
    <m/>
    <m/>
    <m/>
    <m/>
    <m/>
    <m/>
    <m/>
    <m/>
    <m/>
    <m/>
  </r>
  <r>
    <n v="1.3"/>
    <m/>
    <x v="1"/>
    <m/>
    <m/>
    <m/>
    <n v="0"/>
    <m/>
    <m/>
    <m/>
    <m/>
    <m/>
    <m/>
    <m/>
    <m/>
    <m/>
    <m/>
    <m/>
    <m/>
    <m/>
    <m/>
    <m/>
    <m/>
    <m/>
    <m/>
    <m/>
    <m/>
    <m/>
    <m/>
    <m/>
    <m/>
    <m/>
    <m/>
    <m/>
    <m/>
  </r>
  <r>
    <n v="1.4"/>
    <m/>
    <x v="1"/>
    <m/>
    <m/>
    <m/>
    <n v="0"/>
    <m/>
    <m/>
    <m/>
    <m/>
    <m/>
    <m/>
    <m/>
    <m/>
    <m/>
    <m/>
    <m/>
    <m/>
    <m/>
    <m/>
    <m/>
    <m/>
    <m/>
    <m/>
    <m/>
    <m/>
    <m/>
    <m/>
    <m/>
    <m/>
    <m/>
    <m/>
    <m/>
    <m/>
  </r>
  <r>
    <n v="1.5"/>
    <m/>
    <x v="1"/>
    <m/>
    <m/>
    <m/>
    <n v="0"/>
    <m/>
    <m/>
    <m/>
    <m/>
    <m/>
    <m/>
    <m/>
    <m/>
    <m/>
    <m/>
    <m/>
    <m/>
    <m/>
    <m/>
    <m/>
    <m/>
    <m/>
    <m/>
    <m/>
    <m/>
    <m/>
    <m/>
    <m/>
    <m/>
    <m/>
    <m/>
    <m/>
    <m/>
  </r>
  <r>
    <n v="1.6"/>
    <m/>
    <x v="1"/>
    <m/>
    <m/>
    <m/>
    <n v="0"/>
    <m/>
    <m/>
    <m/>
    <m/>
    <m/>
    <m/>
    <m/>
    <m/>
    <m/>
    <m/>
    <m/>
    <m/>
    <m/>
    <m/>
    <m/>
    <m/>
    <m/>
    <m/>
    <m/>
    <m/>
    <m/>
    <m/>
    <m/>
    <m/>
    <m/>
    <m/>
    <m/>
    <m/>
  </r>
  <r>
    <n v="1.7"/>
    <m/>
    <x v="1"/>
    <m/>
    <m/>
    <m/>
    <n v="0"/>
    <m/>
    <m/>
    <m/>
    <m/>
    <m/>
    <m/>
    <m/>
    <m/>
    <m/>
    <m/>
    <m/>
    <m/>
    <m/>
    <m/>
    <m/>
    <m/>
    <m/>
    <m/>
    <m/>
    <m/>
    <m/>
    <m/>
    <m/>
    <m/>
    <m/>
    <m/>
    <m/>
    <m/>
  </r>
  <r>
    <n v="1.8"/>
    <m/>
    <x v="1"/>
    <m/>
    <m/>
    <m/>
    <n v="0"/>
    <m/>
    <m/>
    <m/>
    <m/>
    <m/>
    <m/>
    <m/>
    <m/>
    <m/>
    <m/>
    <m/>
    <m/>
    <m/>
    <m/>
    <m/>
    <m/>
    <m/>
    <m/>
    <m/>
    <m/>
    <m/>
    <m/>
    <m/>
    <m/>
    <m/>
    <m/>
    <m/>
    <m/>
  </r>
  <r>
    <n v="1.9"/>
    <m/>
    <x v="1"/>
    <m/>
    <m/>
    <m/>
    <n v="0"/>
    <m/>
    <m/>
    <m/>
    <m/>
    <m/>
    <m/>
    <m/>
    <m/>
    <m/>
    <m/>
    <m/>
    <m/>
    <m/>
    <m/>
    <m/>
    <m/>
    <m/>
    <m/>
    <m/>
    <m/>
    <m/>
    <m/>
    <m/>
    <m/>
    <m/>
    <m/>
    <m/>
    <m/>
  </r>
  <r>
    <s v="1.10"/>
    <m/>
    <x v="1"/>
    <m/>
    <m/>
    <m/>
    <n v="0"/>
    <m/>
    <m/>
    <m/>
    <m/>
    <m/>
    <m/>
    <m/>
    <m/>
    <m/>
    <m/>
    <m/>
    <m/>
    <m/>
    <m/>
    <m/>
    <m/>
    <m/>
    <m/>
    <m/>
    <m/>
    <m/>
    <m/>
    <m/>
    <m/>
    <m/>
    <m/>
    <m/>
    <m/>
  </r>
  <r>
    <s v="1.11"/>
    <m/>
    <x v="1"/>
    <m/>
    <m/>
    <m/>
    <n v="0"/>
    <m/>
    <m/>
    <m/>
    <m/>
    <m/>
    <m/>
    <m/>
    <m/>
    <m/>
    <m/>
    <m/>
    <m/>
    <m/>
    <m/>
    <m/>
    <m/>
    <m/>
    <m/>
    <m/>
    <m/>
    <m/>
    <m/>
    <m/>
    <m/>
    <m/>
    <m/>
    <m/>
    <m/>
  </r>
  <r>
    <m/>
    <m/>
    <x v="0"/>
    <m/>
    <m/>
    <s v="TOTAL"/>
    <n v="0"/>
    <m/>
    <m/>
    <m/>
    <n v="0"/>
    <n v="0"/>
    <n v="0"/>
    <n v="0"/>
    <n v="0"/>
    <n v="0"/>
    <n v="0"/>
    <n v="0"/>
    <n v="0"/>
    <n v="0"/>
    <n v="0"/>
    <n v="0"/>
    <n v="0"/>
    <n v="0"/>
    <n v="0"/>
    <n v="0"/>
    <n v="0"/>
    <n v="0"/>
    <n v="0"/>
    <n v="0"/>
    <n v="0"/>
    <n v="0"/>
    <n v="0"/>
    <n v="0"/>
    <n v="0"/>
  </r>
  <r>
    <s v="2. AUDITORIAS DE SEGUIMIENTO A LA GESTION ("/>
    <m/>
    <x v="0"/>
    <m/>
    <m/>
    <m/>
    <m/>
    <m/>
    <m/>
    <m/>
    <s v="P"/>
    <s v="E"/>
    <s v="P"/>
    <s v="E"/>
    <s v="P"/>
    <s v="E"/>
    <s v="P"/>
    <s v="E"/>
    <s v="P"/>
    <s v="E"/>
    <s v="P"/>
    <s v="E"/>
    <s v="P"/>
    <s v="E"/>
    <s v="P"/>
    <s v="E"/>
    <s v="P"/>
    <s v="E"/>
    <s v="P"/>
    <s v="E"/>
    <s v="P"/>
    <s v="E"/>
    <s v="P"/>
    <s v="E"/>
    <s v="P"/>
  </r>
  <r>
    <s v="2.1"/>
    <m/>
    <x v="2"/>
    <m/>
    <m/>
    <m/>
    <n v="0"/>
    <m/>
    <m/>
    <m/>
    <m/>
    <m/>
    <m/>
    <m/>
    <m/>
    <m/>
    <m/>
    <m/>
    <m/>
    <m/>
    <m/>
    <m/>
    <m/>
    <m/>
    <m/>
    <m/>
    <m/>
    <m/>
    <m/>
    <m/>
    <m/>
    <m/>
    <m/>
    <m/>
    <m/>
  </r>
  <r>
    <m/>
    <m/>
    <x v="2"/>
    <s v="Los documentos para la elaboración de este informe es la Guía de Administración del Riesgo del DAFP. Y _x000a__x000a_Guía para la administración del riesgo y el diseño de controles en entidades públicas, Riesgos de Gestión, Corrupción y Seguridad Digital. Versión 4, octubre 2018, emitida por la Secretaria de Transparencia - Presidencia de la República; Ministerio de las Tecnologías de la Información y las Comunicaciones y el Departamento Administrativo de la Función Pública._x000a__x000a_Se debe:   Generar alertas o recomendaciones con alcance preventivo en relación con el incumplimientos o retrasos frente a las acciones implementadas para la prevención del fraude, la corrupción, en lavado de activos y financiación del terrorismo.- (Recomendaciones Furag)."/>
    <s v="Guía Admón. del Riesgo DAFP V6,2022_x000a_Ley 1474 de 2011_x000a_Guía Rol de las Oficinas de Control Interno _x000a_Decreto 648 de 2017_x000a_Decreto 124 de 2016 _x000a_Política de administración de Riesgos SVSP              Evaluación una vez al año de acuerdo a la actualización de la política"/>
    <m/>
    <n v="0"/>
    <m/>
    <m/>
    <m/>
    <m/>
    <m/>
    <m/>
    <m/>
    <m/>
    <m/>
    <m/>
    <m/>
    <m/>
    <m/>
    <m/>
    <m/>
    <m/>
    <m/>
    <m/>
    <m/>
    <m/>
    <m/>
    <m/>
    <m/>
    <m/>
    <m/>
    <m/>
    <m/>
    <m/>
  </r>
  <r>
    <m/>
    <m/>
    <x v="2"/>
    <m/>
    <s v="De acuerdo a la Directiva Ministerial Permanente 11 del 13 de abril de 2012 y Circular 384 del 17 de septiembre de 2012, la oficina de Control interno generará informes semestrales de seguimiento sobre la actividad contractual "/>
    <m/>
    <n v="0"/>
    <m/>
    <m/>
    <m/>
    <m/>
    <m/>
    <m/>
    <m/>
    <m/>
    <m/>
    <m/>
    <m/>
    <m/>
    <m/>
    <m/>
    <m/>
    <m/>
    <m/>
    <m/>
    <m/>
    <m/>
    <m/>
    <m/>
    <m/>
    <m/>
    <m/>
    <m/>
    <m/>
    <m/>
  </r>
  <r>
    <m/>
    <m/>
    <x v="2"/>
    <s v="Manual para la Implementación de Política de Gobierno Digital-MINTIC_x000a__x000a_MIPG-Dimensión 7"/>
    <s v="auditoria obligatoria por norma._x000a__x000a_Oficina de control interno: De acuerdo a lo definido en la Dimensión 7 de Control Interno del Modelo Integrado de Planeación y Gestión,_x000a_las oficinas de control interno deberán hacer seguimiento a la implementación de la política de Gobierno Digital a través de auditorías internas_x000a_que le permitan evaluar riesgos. "/>
    <m/>
    <n v="0"/>
    <m/>
    <m/>
    <m/>
    <m/>
    <m/>
    <m/>
    <m/>
    <m/>
    <m/>
    <m/>
    <m/>
    <m/>
    <m/>
    <m/>
    <m/>
    <m/>
    <m/>
    <m/>
    <m/>
    <m/>
    <m/>
    <m/>
    <m/>
    <m/>
    <m/>
    <m/>
    <m/>
    <m/>
  </r>
  <r>
    <m/>
    <m/>
    <x v="0"/>
    <m/>
    <m/>
    <s v="TOTAL"/>
    <n v="0"/>
    <m/>
    <m/>
    <m/>
    <n v="0"/>
    <n v="0"/>
    <n v="0"/>
    <n v="0"/>
    <n v="0"/>
    <n v="0"/>
    <n v="0"/>
    <n v="0"/>
    <n v="0"/>
    <n v="0"/>
    <n v="0"/>
    <n v="0"/>
    <n v="0"/>
    <n v="0"/>
    <n v="0"/>
    <n v="0"/>
    <n v="0"/>
    <n v="0"/>
    <n v="0"/>
    <n v="0"/>
    <n v="0"/>
    <n v="0"/>
    <n v="0"/>
    <n v="0"/>
    <n v="0"/>
  </r>
  <r>
    <s v="3.  AUDITORIAS INTERNAS A LOS PROCESOS (Evaluación y seguimiento - Evaluación del Riesgo)"/>
    <m/>
    <x v="0"/>
    <m/>
    <m/>
    <m/>
    <m/>
    <m/>
    <m/>
    <m/>
    <s v="P"/>
    <s v="E"/>
    <s v="P"/>
    <s v="E"/>
    <s v="P"/>
    <s v="E"/>
    <s v="P"/>
    <s v="E"/>
    <s v="P"/>
    <s v="E"/>
    <s v="P"/>
    <s v="E"/>
    <s v="P"/>
    <s v="E"/>
    <s v="P"/>
    <s v="E"/>
    <s v="P"/>
    <s v="E"/>
    <s v="P"/>
    <s v="E"/>
    <s v="P"/>
    <s v="E"/>
    <s v="P"/>
    <s v="E"/>
    <s v="P"/>
  </r>
  <r>
    <s v="3.1"/>
    <m/>
    <x v="3"/>
    <s v="Metodología de Auditoria aprobada en SVSP"/>
    <s v="Procedimientos  - lineamientos"/>
    <m/>
    <n v="0"/>
    <m/>
    <m/>
    <m/>
    <m/>
    <m/>
    <m/>
    <m/>
    <m/>
    <m/>
    <m/>
    <m/>
    <m/>
    <m/>
    <m/>
    <m/>
    <m/>
    <m/>
    <m/>
    <m/>
    <m/>
    <m/>
    <m/>
    <m/>
    <m/>
    <m/>
    <m/>
    <m/>
    <m/>
  </r>
  <r>
    <m/>
    <m/>
    <x v="3"/>
    <s v="Metodología de Auditoria aprobada en SVSP"/>
    <s v="Procedimientos  - lineamientos"/>
    <m/>
    <n v="0"/>
    <m/>
    <m/>
    <m/>
    <m/>
    <m/>
    <m/>
    <m/>
    <m/>
    <m/>
    <m/>
    <m/>
    <m/>
    <m/>
    <m/>
    <m/>
    <m/>
    <m/>
    <m/>
    <m/>
    <m/>
    <m/>
    <m/>
    <m/>
    <m/>
    <m/>
    <m/>
    <m/>
    <m/>
  </r>
  <r>
    <m/>
    <m/>
    <x v="3"/>
    <s v="Metodología de Auditoria aprobada en SVSP"/>
    <s v="Procedimientos  - lineamientos"/>
    <m/>
    <n v="0"/>
    <m/>
    <m/>
    <m/>
    <m/>
    <m/>
    <m/>
    <m/>
    <m/>
    <m/>
    <m/>
    <m/>
    <m/>
    <m/>
    <m/>
    <m/>
    <m/>
    <m/>
    <m/>
    <m/>
    <m/>
    <m/>
    <m/>
    <m/>
    <m/>
    <m/>
    <m/>
    <m/>
    <m/>
  </r>
  <r>
    <m/>
    <m/>
    <x v="3"/>
    <s v="Metodología de Auditoria aprobada en SVSP"/>
    <s v="Procedimientos  - lineamientos"/>
    <m/>
    <n v="0"/>
    <m/>
    <m/>
    <m/>
    <m/>
    <m/>
    <m/>
    <m/>
    <m/>
    <m/>
    <m/>
    <m/>
    <m/>
    <m/>
    <m/>
    <m/>
    <m/>
    <m/>
    <m/>
    <m/>
    <m/>
    <m/>
    <m/>
    <m/>
    <m/>
    <m/>
    <m/>
    <m/>
    <m/>
  </r>
  <r>
    <m/>
    <m/>
    <x v="3"/>
    <s v="Metodología de Auditoria aprobada en SVSP"/>
    <s v="Procedimientos  - lineamientos"/>
    <m/>
    <n v="0"/>
    <m/>
    <m/>
    <m/>
    <m/>
    <m/>
    <m/>
    <m/>
    <m/>
    <m/>
    <m/>
    <m/>
    <m/>
    <m/>
    <m/>
    <m/>
    <m/>
    <m/>
    <m/>
    <m/>
    <m/>
    <m/>
    <m/>
    <m/>
    <m/>
    <m/>
    <m/>
    <m/>
    <m/>
  </r>
  <r>
    <m/>
    <m/>
    <x v="0"/>
    <m/>
    <m/>
    <s v="TOTAL"/>
    <n v="0"/>
    <m/>
    <m/>
    <m/>
    <n v="0"/>
    <n v="0"/>
    <n v="0"/>
    <n v="0"/>
    <n v="0"/>
    <n v="0"/>
    <n v="0"/>
    <n v="0"/>
    <n v="0"/>
    <n v="0"/>
    <n v="0"/>
    <n v="0"/>
    <n v="0"/>
    <n v="0"/>
    <n v="0"/>
    <n v="0"/>
    <n v="0"/>
    <n v="0"/>
    <n v="0"/>
    <n v="0"/>
    <n v="0"/>
    <n v="0"/>
    <n v="0"/>
    <n v="0"/>
    <n v="0"/>
  </r>
  <r>
    <s v="4. SEGUIMIENTO PLANES DE MEJORAMIENTO (Rol: Relación con entes externo)"/>
    <m/>
    <x v="0"/>
    <m/>
    <m/>
    <m/>
    <m/>
    <m/>
    <m/>
    <m/>
    <s v="P"/>
    <s v="E"/>
    <s v="P"/>
    <s v="E"/>
    <s v="P"/>
    <s v="E"/>
    <s v="P"/>
    <s v="E"/>
    <s v="P"/>
    <s v="E"/>
    <s v="P"/>
    <s v="E"/>
    <s v="P"/>
    <s v="E"/>
    <s v="P"/>
    <s v="E"/>
    <s v="P"/>
    <s v="E"/>
    <s v="P"/>
    <s v="E"/>
    <s v="P"/>
    <s v="E"/>
    <s v="P"/>
    <s v="E"/>
    <s v="P"/>
  </r>
  <r>
    <s v="4.1"/>
    <m/>
    <x v="4"/>
    <m/>
    <s v="Directiva 030 de 2016 de GESED - MDN"/>
    <m/>
    <n v="0"/>
    <m/>
    <m/>
    <m/>
    <m/>
    <m/>
    <m/>
    <m/>
    <m/>
    <m/>
    <m/>
    <m/>
    <m/>
    <m/>
    <m/>
    <m/>
    <m/>
    <m/>
    <m/>
    <m/>
    <m/>
    <m/>
    <m/>
    <m/>
    <m/>
    <m/>
    <m/>
    <m/>
    <m/>
  </r>
  <r>
    <m/>
    <m/>
    <x v="4"/>
    <m/>
    <m/>
    <m/>
    <n v="0"/>
    <m/>
    <m/>
    <m/>
    <m/>
    <m/>
    <m/>
    <m/>
    <m/>
    <m/>
    <m/>
    <m/>
    <m/>
    <m/>
    <m/>
    <m/>
    <m/>
    <m/>
    <m/>
    <m/>
    <m/>
    <m/>
    <m/>
    <m/>
    <m/>
    <m/>
    <m/>
    <m/>
    <m/>
  </r>
  <r>
    <m/>
    <m/>
    <x v="4"/>
    <s v="Se deben realizar 2 informes en los cuales se analice de manera cualitativa y cuantitativa el estado de cumplimiento del PMI-CGR, así como auditorias pendientes de suscripción plan de mejoramiento y dificultades presentadas, entre otros aspectos que considere, con el fin de poder tomar decisiones frente a los aspectos identificados. Este informe va dirigido al Despacho de la Superintendente con copia a las dependencias."/>
    <m/>
    <m/>
    <n v="0"/>
    <m/>
    <m/>
    <m/>
    <m/>
    <m/>
    <m/>
    <m/>
    <m/>
    <m/>
    <m/>
    <m/>
    <m/>
    <m/>
    <m/>
    <m/>
    <m/>
    <m/>
    <m/>
    <m/>
    <m/>
    <m/>
    <m/>
    <m/>
    <m/>
    <m/>
    <m/>
    <m/>
    <m/>
  </r>
  <r>
    <m/>
    <m/>
    <x v="0"/>
    <m/>
    <m/>
    <m/>
    <n v="0"/>
    <m/>
    <m/>
    <m/>
    <n v="0"/>
    <n v="0"/>
    <n v="0"/>
    <n v="0"/>
    <n v="0"/>
    <n v="0"/>
    <n v="0"/>
    <n v="0"/>
    <n v="0"/>
    <n v="0"/>
    <n v="0"/>
    <n v="0"/>
    <n v="0"/>
    <n v="0"/>
    <n v="0"/>
    <n v="0"/>
    <n v="0"/>
    <n v="0"/>
    <n v="0"/>
    <n v="0"/>
    <n v="0"/>
    <n v="0"/>
    <n v="0"/>
    <n v="0"/>
    <n v="0"/>
  </r>
  <r>
    <s v="5. SOLICITUDES DE LA ALTA DIRECCION (NO PROGRAMANDOS PARA LA ANUALIDAD)"/>
    <m/>
    <x v="5"/>
    <m/>
    <m/>
    <m/>
    <m/>
    <m/>
    <m/>
    <m/>
    <s v="P"/>
    <s v="E"/>
    <s v="P"/>
    <s v="E"/>
    <s v="P"/>
    <s v="E"/>
    <s v="P"/>
    <s v="E"/>
    <s v="P"/>
    <s v="E"/>
    <s v="P"/>
    <s v="E"/>
    <s v="P"/>
    <s v="E"/>
    <s v="P"/>
    <s v="E"/>
    <s v="P"/>
    <s v="E"/>
    <s v="P"/>
    <s v="E"/>
    <s v="P"/>
    <s v="E"/>
    <s v="P"/>
    <s v="E"/>
    <s v="P"/>
  </r>
  <r>
    <m/>
    <m/>
    <x v="0"/>
    <m/>
    <m/>
    <m/>
    <m/>
    <m/>
    <m/>
    <m/>
    <m/>
    <m/>
    <m/>
    <m/>
    <m/>
    <m/>
    <m/>
    <m/>
    <m/>
    <m/>
    <m/>
    <m/>
    <m/>
    <m/>
    <m/>
    <m/>
    <m/>
    <m/>
    <m/>
    <m/>
    <m/>
    <m/>
    <m/>
    <m/>
    <m/>
  </r>
  <r>
    <m/>
    <m/>
    <x v="0"/>
    <m/>
    <m/>
    <m/>
    <m/>
    <m/>
    <m/>
    <m/>
    <m/>
    <m/>
    <m/>
    <m/>
    <m/>
    <m/>
    <m/>
    <m/>
    <m/>
    <m/>
    <m/>
    <m/>
    <m/>
    <m/>
    <m/>
    <m/>
    <m/>
    <m/>
    <m/>
    <m/>
    <m/>
    <m/>
    <m/>
    <m/>
    <m/>
  </r>
  <r>
    <m/>
    <m/>
    <x v="0"/>
    <m/>
    <m/>
    <m/>
    <m/>
    <m/>
    <m/>
    <m/>
    <m/>
    <m/>
    <m/>
    <m/>
    <m/>
    <m/>
    <m/>
    <m/>
    <m/>
    <m/>
    <m/>
    <m/>
    <m/>
    <m/>
    <m/>
    <m/>
    <m/>
    <m/>
    <m/>
    <m/>
    <m/>
    <m/>
    <m/>
    <m/>
    <m/>
  </r>
  <r>
    <m/>
    <m/>
    <x v="0"/>
    <m/>
    <m/>
    <m/>
    <n v="0"/>
    <m/>
    <m/>
    <m/>
    <n v="0"/>
    <n v="0"/>
    <n v="0"/>
    <n v="0"/>
    <n v="0"/>
    <n v="0"/>
    <n v="0"/>
    <n v="0"/>
    <n v="0"/>
    <n v="0"/>
    <n v="0"/>
    <n v="0"/>
    <n v="0"/>
    <n v="0"/>
    <n v="0"/>
    <n v="0"/>
    <n v="0"/>
    <n v="0"/>
    <n v="0"/>
    <n v="0"/>
    <n v="0"/>
    <n v="0"/>
    <n v="0"/>
    <n v="0"/>
    <n v="0"/>
  </r>
  <r>
    <s v="6. DIFUSIÓN Y SENSIBILIZACIÓN DE LA CULTURA DEL CONTROL (Rol: Enfoque hacia la prevención)"/>
    <m/>
    <x v="0"/>
    <m/>
    <m/>
    <m/>
    <m/>
    <m/>
    <m/>
    <m/>
    <s v="P"/>
    <s v="E"/>
    <s v="P"/>
    <s v="E"/>
    <s v="P"/>
    <s v="E"/>
    <s v="P"/>
    <s v="E"/>
    <s v="P"/>
    <s v="E"/>
    <s v="P"/>
    <s v="E"/>
    <s v="P"/>
    <s v="E"/>
    <s v="P"/>
    <s v="E"/>
    <s v="P"/>
    <s v="E"/>
    <s v="P"/>
    <s v="E"/>
    <s v="P"/>
    <s v="E"/>
    <s v="P"/>
    <s v="E"/>
    <s v="P"/>
  </r>
  <r>
    <s v="6.1"/>
    <m/>
    <x v="6"/>
    <m/>
    <s v="♦Decreto 648-2017 "/>
    <m/>
    <n v="0"/>
    <m/>
    <m/>
    <m/>
    <m/>
    <m/>
    <m/>
    <m/>
    <m/>
    <m/>
    <m/>
    <m/>
    <m/>
    <m/>
    <m/>
    <m/>
    <m/>
    <m/>
    <m/>
    <m/>
    <m/>
    <m/>
    <m/>
    <m/>
    <m/>
    <m/>
    <m/>
    <m/>
    <m/>
  </r>
  <r>
    <m/>
    <m/>
    <x v="6"/>
    <m/>
    <s v="♦Decreto 648-2017 "/>
    <m/>
    <n v="0"/>
    <m/>
    <m/>
    <m/>
    <m/>
    <m/>
    <m/>
    <m/>
    <m/>
    <m/>
    <m/>
    <m/>
    <m/>
    <m/>
    <m/>
    <m/>
    <m/>
    <m/>
    <m/>
    <m/>
    <m/>
    <m/>
    <m/>
    <m/>
    <m/>
    <m/>
    <m/>
    <m/>
    <m/>
  </r>
  <r>
    <m/>
    <m/>
    <x v="0"/>
    <m/>
    <m/>
    <s v="TOTAL"/>
    <n v="0"/>
    <m/>
    <m/>
    <m/>
    <n v="0"/>
    <n v="0"/>
    <n v="0"/>
    <n v="0"/>
    <n v="0"/>
    <n v="0"/>
    <n v="0"/>
    <n v="0"/>
    <n v="0"/>
    <n v="0"/>
    <n v="0"/>
    <n v="0"/>
    <n v="0"/>
    <n v="0"/>
    <n v="0"/>
    <n v="0"/>
    <n v="0"/>
    <n v="0"/>
    <n v="0"/>
    <n v="0"/>
    <n v="0"/>
    <n v="0"/>
    <n v="0"/>
    <n v="0"/>
    <n v="0"/>
  </r>
  <r>
    <s v="7. OTROS de gestión OCI "/>
    <m/>
    <x v="0"/>
    <m/>
    <m/>
    <m/>
    <m/>
    <m/>
    <m/>
    <m/>
    <s v="P"/>
    <s v="E"/>
    <s v="P"/>
    <s v="E"/>
    <s v="P"/>
    <s v="E"/>
    <s v="P"/>
    <s v="E"/>
    <s v="P"/>
    <s v="E"/>
    <s v="P"/>
    <s v="E"/>
    <s v="P"/>
    <s v="E"/>
    <s v="P"/>
    <s v="E"/>
    <s v="P"/>
    <s v="E"/>
    <s v="P"/>
    <s v="E"/>
    <s v="P"/>
    <s v="E"/>
    <s v="P"/>
    <s v="E"/>
    <s v="P"/>
  </r>
  <r>
    <s v="7.1"/>
    <m/>
    <x v="7"/>
    <m/>
    <s v="Ley 1474 de 2011, artículo 9 _x000a_Decreto 19 de 2012, artículo 231 (Modifica el segundo inciso del art. 9 de la Ley 1474)"/>
    <m/>
    <m/>
    <m/>
    <m/>
    <m/>
    <m/>
    <m/>
    <m/>
    <m/>
    <m/>
    <m/>
    <m/>
    <m/>
    <m/>
    <m/>
    <m/>
    <m/>
    <m/>
    <m/>
    <m/>
    <m/>
    <m/>
    <m/>
    <m/>
    <m/>
    <m/>
    <m/>
    <m/>
    <m/>
    <m/>
  </r>
  <r>
    <m/>
    <m/>
    <x v="7"/>
    <m/>
    <m/>
    <m/>
    <n v="0"/>
    <m/>
    <m/>
    <m/>
    <m/>
    <m/>
    <m/>
    <m/>
    <m/>
    <m/>
    <m/>
    <m/>
    <m/>
    <m/>
    <m/>
    <m/>
    <m/>
    <m/>
    <m/>
    <m/>
    <m/>
    <m/>
    <m/>
    <m/>
    <m/>
    <m/>
    <m/>
    <m/>
    <m/>
  </r>
  <r>
    <m/>
    <m/>
    <x v="7"/>
    <m/>
    <m/>
    <m/>
    <n v="0"/>
    <m/>
    <m/>
    <m/>
    <m/>
    <m/>
    <m/>
    <m/>
    <m/>
    <m/>
    <m/>
    <m/>
    <m/>
    <m/>
    <m/>
    <m/>
    <m/>
    <m/>
    <m/>
    <m/>
    <m/>
    <m/>
    <m/>
    <m/>
    <m/>
    <m/>
    <m/>
    <m/>
    <m/>
  </r>
  <r>
    <m/>
    <m/>
    <x v="7"/>
    <m/>
    <m/>
    <m/>
    <n v="0"/>
    <m/>
    <m/>
    <m/>
    <m/>
    <m/>
    <m/>
    <m/>
    <m/>
    <m/>
    <m/>
    <m/>
    <m/>
    <m/>
    <m/>
    <m/>
    <m/>
    <m/>
    <m/>
    <m/>
    <m/>
    <m/>
    <m/>
    <m/>
    <m/>
    <m/>
    <m/>
    <m/>
    <m/>
  </r>
  <r>
    <m/>
    <m/>
    <x v="0"/>
    <m/>
    <m/>
    <s v="TOTAL"/>
    <n v="0"/>
    <m/>
    <m/>
    <m/>
    <n v="0"/>
    <n v="0"/>
    <n v="0"/>
    <n v="0"/>
    <n v="0"/>
    <n v="0"/>
    <n v="0"/>
    <n v="0"/>
    <n v="0"/>
    <n v="0"/>
    <n v="0"/>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331C28E-16C9-4C07-80BF-41ABDDA1094B}" name="TablaDinámica2"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12" firstHeaderRow="1" firstDataRow="1" firstDataCol="1"/>
  <pivotFields count="35">
    <pivotField showAll="0"/>
    <pivotField showAll="0"/>
    <pivotField axis="axisRow" showAll="0">
      <items count="17">
        <item m="1" x="8"/>
        <item m="1" x="10"/>
        <item m="1" x="14"/>
        <item m="1" x="12"/>
        <item m="1" x="9"/>
        <item x="5"/>
        <item m="1" x="15"/>
        <item m="1" x="13"/>
        <item x="0"/>
        <item m="1" x="11"/>
        <item x="1"/>
        <item x="2"/>
        <item x="3"/>
        <item x="4"/>
        <item x="6"/>
        <item x="7"/>
        <item t="default"/>
      </items>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9">
    <i>
      <x v="5"/>
    </i>
    <i>
      <x v="8"/>
    </i>
    <i>
      <x v="10"/>
    </i>
    <i>
      <x v="11"/>
    </i>
    <i>
      <x v="12"/>
    </i>
    <i>
      <x v="13"/>
    </i>
    <i>
      <x v="14"/>
    </i>
    <i>
      <x v="15"/>
    </i>
    <i t="grand">
      <x/>
    </i>
  </rowItems>
  <colItems count="1">
    <i/>
  </colItems>
  <dataFields count="1">
    <dataField name="Suma de Q"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02142C-9B1C-4484-80AB-AC350723A173}" name="Tabla1" displayName="Tabla1" ref="C11:AK57" totalsRowShown="0" headerRowDxfId="45" dataDxfId="44" tableBorderDxfId="43">
  <autoFilter ref="C11:AK57" xr:uid="{52D3690E-F23A-4B90-A49F-89326BB74988}"/>
  <tableColumns count="35">
    <tableColumn id="1" xr3:uid="{D4D92C8A-8567-4173-B29D-C797BDF9D90C}" name="No. " dataDxfId="42"/>
    <tableColumn id="2" xr3:uid="{F4CDB412-DBBC-48A4-A759-821EB776948A}" name="ACTIVIDAD" dataDxfId="41"/>
    <tableColumn id="11" xr3:uid="{FE0470EB-F658-456B-9DCC-F2E82A1109A9}" name="CAPITULO " dataDxfId="40"/>
    <tableColumn id="9" xr3:uid="{AADFE8D5-9C90-4C4B-A75B-246BF3E4CFDE}" name="REFERENCIAS INFORMATIVAS" dataDxfId="39"/>
    <tableColumn id="3" xr3:uid="{2F8F7B00-687D-4050-9D10-7F3A2A280FC0}" name="NORMATIVIDAD APLICABLE " dataDxfId="38"/>
    <tableColumn id="4" xr3:uid="{08C6E89F-14E7-4427-BE7B-B2EDAF1860CA}" name="PERIODICIDAD" dataDxfId="37"/>
    <tableColumn id="5" xr3:uid="{3CBC9FD2-7609-4F39-B226-8BF30B624648}" name="Q" dataDxfId="36"/>
    <tableColumn id="6" xr3:uid="{11DF4234-EA47-4194-872B-A0439BCCA673}" name="DESTINATARIO" dataDxfId="35"/>
    <tableColumn id="7" xr3:uid="{1145879E-16DF-481D-990C-49BB9A9821EA}" name=" COMENTARIOS" dataDxfId="34"/>
    <tableColumn id="34" xr3:uid="{E4B60BF7-0923-4137-A5CB-472B1ADADED3}" name="Proceso que impacta" dataDxfId="33"/>
    <tableColumn id="8" xr3:uid="{EBF1DFB6-85D7-4CA2-B504-67351A99580C}" name="ENE" dataDxfId="32"/>
    <tableColumn id="15" xr3:uid="{6C7336E3-8A8E-42B2-AA30-7A556B1CCB48}" name="ENE3" dataDxfId="31"/>
    <tableColumn id="10" xr3:uid="{2630E5CC-05F6-4C9C-B8A9-5DBF889220F1}" name="FEB" dataDxfId="30"/>
    <tableColumn id="17" xr3:uid="{26AB55B0-60F8-4425-8617-AD175ED54CCD}" name="FEB2" dataDxfId="29"/>
    <tableColumn id="12" xr3:uid="{0E14048B-6C1A-421A-9781-787784BC5065}" name="MAR" dataDxfId="28"/>
    <tableColumn id="19" xr3:uid="{4A967745-1EEC-4FD0-B526-BAA5402DCF2E}" name="MAR2" dataDxfId="27"/>
    <tableColumn id="14" xr3:uid="{1B52F0C9-62C0-4BBA-8A89-36B8E8BC0DFC}" name="ABR" dataDxfId="26"/>
    <tableColumn id="23" xr3:uid="{8D80EA87-D1A1-44E6-879B-48BFA8210D34}" name="ABR2" dataDxfId="25"/>
    <tableColumn id="16" xr3:uid="{4D0E0F83-E03E-4090-B86B-957670075844}" name="MAY" dataDxfId="24"/>
    <tableColumn id="44" xr3:uid="{3EDD7E4E-AFAD-45B5-8380-B3776C98F72C}" name="MAY2" dataDxfId="23"/>
    <tableColumn id="18" xr3:uid="{51E9A64F-2B4D-45DC-A2D4-46A6CE185119}" name="JUN" dataDxfId="22"/>
    <tableColumn id="46" xr3:uid="{3A7C084D-7625-48DA-92AC-1C4A85C66F8E}" name="JUN2" dataDxfId="21"/>
    <tableColumn id="20" xr3:uid="{9F01A9AA-4E97-4B39-9744-77E57F0E62CD}" name="JUL" dataDxfId="20"/>
    <tableColumn id="27" xr3:uid="{5A3B69FC-8DDD-44F7-B995-1706E8EE8964}" name="JUL2" dataDxfId="19"/>
    <tableColumn id="22" xr3:uid="{1FCED74E-E7E2-4257-B9EE-7E49B0F99E77}" name="AGO" dataDxfId="18"/>
    <tableColumn id="29" xr3:uid="{2F90B230-A78E-4BF0-969B-AD849F7B9627}" name="AGO2" dataDxfId="17"/>
    <tableColumn id="24" xr3:uid="{D8284619-4F7F-4E0C-8C18-82437A0667F7}" name="SEP" dataDxfId="16"/>
    <tableColumn id="31" xr3:uid="{FD3790A4-07CE-42FC-8BDA-99AA41A17ACF}" name="SEP2" dataDxfId="15"/>
    <tableColumn id="26" xr3:uid="{9FBB7AFE-6FB1-4162-8905-9A77E7F7D07D}" name="OCT" dataDxfId="14"/>
    <tableColumn id="35" xr3:uid="{393690D3-B327-404B-9E6B-12341DBFFCCC}" name="OCT2" dataDxfId="13"/>
    <tableColumn id="28" xr3:uid="{E1168F31-C6FE-4DF8-B4F9-D0E26F907A4B}" name="NOV" dataDxfId="12"/>
    <tableColumn id="36" xr3:uid="{2EE07A7B-5DDA-4648-BD47-D89DE6652F2B}" name="NOV2" dataDxfId="11"/>
    <tableColumn id="30" xr3:uid="{1F7FBEE1-CA0B-4983-B005-B285F04533C9}" name="DIC" dataDxfId="10"/>
    <tableColumn id="37" xr3:uid="{10F29B24-00E8-4305-99C7-CF7C9FCBB83F}" name="DIC2" dataDxfId="9"/>
    <tableColumn id="32" xr3:uid="{B07D2985-A87A-4F3E-8A31-25DDDD837926}" name="ENE2" dataDxfId="8"/>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4A1DF-FD8F-4363-91CC-0580A10DF883}">
  <dimension ref="A3:B12"/>
  <sheetViews>
    <sheetView workbookViewId="0">
      <selection activeCell="A21" sqref="A21"/>
    </sheetView>
  </sheetViews>
  <sheetFormatPr baseColWidth="10" defaultRowHeight="15" x14ac:dyDescent="0.25"/>
  <cols>
    <col min="1" max="1" width="51.42578125" bestFit="1" customWidth="1"/>
    <col min="2" max="3" width="10.140625" bestFit="1" customWidth="1"/>
    <col min="4" max="4" width="14.28515625" bestFit="1" customWidth="1"/>
    <col min="5" max="5" width="19.42578125" bestFit="1" customWidth="1"/>
    <col min="6" max="6" width="23.7109375" bestFit="1" customWidth="1"/>
    <col min="7" max="7" width="16.7109375" bestFit="1" customWidth="1"/>
    <col min="8" max="8" width="10.28515625" bestFit="1" customWidth="1"/>
    <col min="9" max="9" width="11.5703125" bestFit="1" customWidth="1"/>
  </cols>
  <sheetData>
    <row r="3" spans="1:2" x14ac:dyDescent="0.25">
      <c r="A3" s="36" t="s">
        <v>37</v>
      </c>
      <c r="B3" t="s">
        <v>39</v>
      </c>
    </row>
    <row r="4" spans="1:2" x14ac:dyDescent="0.25">
      <c r="A4" s="37" t="s">
        <v>36</v>
      </c>
    </row>
    <row r="5" spans="1:2" x14ac:dyDescent="0.25">
      <c r="A5" s="37" t="s">
        <v>40</v>
      </c>
      <c r="B5">
        <v>0</v>
      </c>
    </row>
    <row r="6" spans="1:2" x14ac:dyDescent="0.25">
      <c r="A6" s="37" t="s">
        <v>91</v>
      </c>
      <c r="B6">
        <v>0</v>
      </c>
    </row>
    <row r="7" spans="1:2" x14ac:dyDescent="0.25">
      <c r="A7" s="37" t="s">
        <v>92</v>
      </c>
      <c r="B7">
        <v>0</v>
      </c>
    </row>
    <row r="8" spans="1:2" x14ac:dyDescent="0.25">
      <c r="A8" s="37" t="s">
        <v>93</v>
      </c>
      <c r="B8">
        <v>0</v>
      </c>
    </row>
    <row r="9" spans="1:2" x14ac:dyDescent="0.25">
      <c r="A9" s="37" t="s">
        <v>94</v>
      </c>
      <c r="B9">
        <v>0</v>
      </c>
    </row>
    <row r="10" spans="1:2" x14ac:dyDescent="0.25">
      <c r="A10" s="37" t="s">
        <v>95</v>
      </c>
      <c r="B10">
        <v>0</v>
      </c>
    </row>
    <row r="11" spans="1:2" x14ac:dyDescent="0.25">
      <c r="A11" s="37" t="s">
        <v>96</v>
      </c>
      <c r="B11">
        <v>0</v>
      </c>
    </row>
    <row r="12" spans="1:2" x14ac:dyDescent="0.25">
      <c r="A12" s="37" t="s">
        <v>38</v>
      </c>
      <c r="B12">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960"/>
  <sheetViews>
    <sheetView showGridLines="0" tabSelected="1" view="pageLayout" topLeftCell="C1" zoomScale="40" zoomScaleNormal="100" zoomScaleSheetLayoutView="40" zoomScalePageLayoutView="40" workbookViewId="0">
      <selection activeCell="C3" sqref="C3:AK3"/>
    </sheetView>
  </sheetViews>
  <sheetFormatPr baseColWidth="10" defaultColWidth="14.42578125" defaultRowHeight="13.5" x14ac:dyDescent="0.25"/>
  <cols>
    <col min="1" max="2" width="10.42578125" style="1" hidden="1" customWidth="1"/>
    <col min="3" max="3" width="7.28515625" style="1" customWidth="1"/>
    <col min="4" max="4" width="43.140625" style="1" customWidth="1"/>
    <col min="5" max="5" width="16.28515625" style="35" customWidth="1"/>
    <col min="6" max="6" width="26.140625" style="1" customWidth="1"/>
    <col min="7" max="7" width="29.28515625" style="1" customWidth="1"/>
    <col min="8" max="8" width="20.5703125" style="1" customWidth="1"/>
    <col min="9" max="9" width="23.5703125" style="1" customWidth="1"/>
    <col min="10" max="10" width="21.42578125" style="1" customWidth="1"/>
    <col min="11" max="11" width="10.5703125" style="5" hidden="1" customWidth="1"/>
    <col min="12" max="12" width="9.42578125" style="1" hidden="1" customWidth="1"/>
    <col min="13" max="13" width="8.7109375" style="1" customWidth="1"/>
    <col min="14" max="14" width="7.7109375" style="1" customWidth="1"/>
    <col min="15" max="15" width="7.140625" style="1" customWidth="1"/>
    <col min="16" max="36" width="7.7109375" style="1" customWidth="1"/>
    <col min="37" max="37" width="6.85546875" style="5" customWidth="1"/>
    <col min="38" max="16384" width="14.42578125" style="1"/>
  </cols>
  <sheetData>
    <row r="1" spans="1:37" ht="30" customHeight="1" thickBot="1" x14ac:dyDescent="0.3">
      <c r="C1" s="122"/>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4"/>
    </row>
    <row r="2" spans="1:37" ht="55.15" customHeight="1" thickBot="1" x14ac:dyDescent="0.3">
      <c r="C2" s="138" t="s">
        <v>97</v>
      </c>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40"/>
    </row>
    <row r="3" spans="1:37" ht="39.6" customHeight="1" thickBot="1" x14ac:dyDescent="0.3">
      <c r="C3" s="141" t="s">
        <v>98</v>
      </c>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3"/>
    </row>
    <row r="4" spans="1:37" ht="40.15" customHeight="1" thickBot="1" x14ac:dyDescent="0.3">
      <c r="C4" s="144" t="s">
        <v>99</v>
      </c>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3"/>
    </row>
    <row r="5" spans="1:37" ht="85.15" customHeight="1" thickBot="1" x14ac:dyDescent="0.3">
      <c r="C5" s="144" t="s">
        <v>100</v>
      </c>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3"/>
    </row>
    <row r="6" spans="1:37" ht="63" customHeight="1" thickBot="1" x14ac:dyDescent="0.3">
      <c r="C6" s="145" t="s">
        <v>101</v>
      </c>
      <c r="D6" s="146"/>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7"/>
    </row>
    <row r="7" spans="1:37" x14ac:dyDescent="0.25">
      <c r="C7" s="2"/>
      <c r="D7" s="2"/>
      <c r="E7" s="34"/>
      <c r="F7" s="2"/>
      <c r="G7" s="3"/>
      <c r="H7" s="2"/>
      <c r="I7" s="3"/>
      <c r="J7" s="3"/>
      <c r="K7" s="3"/>
      <c r="L7" s="4"/>
      <c r="M7" s="4"/>
      <c r="N7" s="4"/>
      <c r="O7" s="4"/>
      <c r="P7" s="4"/>
      <c r="Q7" s="4"/>
      <c r="R7" s="4"/>
      <c r="S7" s="4"/>
      <c r="T7" s="4"/>
      <c r="U7" s="4"/>
      <c r="V7" s="4"/>
      <c r="W7" s="4"/>
      <c r="X7" s="4"/>
      <c r="Y7" s="4"/>
      <c r="Z7" s="4"/>
      <c r="AA7" s="4"/>
      <c r="AB7" s="4"/>
      <c r="AC7" s="4"/>
      <c r="AD7" s="4"/>
      <c r="AE7" s="4"/>
      <c r="AF7" s="4"/>
      <c r="AG7" s="4"/>
      <c r="AH7" s="4"/>
      <c r="AI7" s="4"/>
      <c r="AJ7" s="4"/>
      <c r="AK7" s="3"/>
    </row>
    <row r="8" spans="1:37" x14ac:dyDescent="0.25">
      <c r="C8" s="2"/>
      <c r="D8" s="2"/>
      <c r="E8" s="34"/>
      <c r="F8" s="2"/>
      <c r="G8" s="3"/>
      <c r="H8" s="2"/>
      <c r="I8" s="3"/>
      <c r="J8" s="3"/>
      <c r="K8" s="3"/>
      <c r="L8" s="4"/>
      <c r="M8" s="4"/>
      <c r="N8" s="4"/>
      <c r="O8" s="4"/>
      <c r="P8" s="4"/>
      <c r="Q8" s="4"/>
      <c r="R8" s="4"/>
      <c r="S8" s="4"/>
      <c r="T8" s="4"/>
      <c r="U8" s="4"/>
      <c r="V8" s="4"/>
      <c r="W8" s="4"/>
      <c r="X8" s="4"/>
      <c r="Y8" s="4"/>
      <c r="Z8" s="4"/>
      <c r="AA8" s="4"/>
      <c r="AB8" s="4"/>
      <c r="AC8" s="4"/>
      <c r="AD8" s="4"/>
      <c r="AE8" s="4"/>
      <c r="AF8" s="4"/>
      <c r="AG8" s="4"/>
      <c r="AH8" s="4"/>
      <c r="AI8" s="4"/>
      <c r="AJ8" s="4"/>
      <c r="AK8" s="3"/>
    </row>
    <row r="9" spans="1:37" ht="27" customHeight="1" x14ac:dyDescent="0.25">
      <c r="A9" s="3"/>
      <c r="B9" s="3"/>
      <c r="C9" s="2"/>
      <c r="D9" s="2"/>
      <c r="E9" s="34"/>
      <c r="F9" s="2"/>
      <c r="G9" s="3"/>
      <c r="H9" s="2"/>
      <c r="I9" s="3"/>
      <c r="J9" s="13"/>
      <c r="K9" s="39"/>
      <c r="L9" s="125" t="s">
        <v>90</v>
      </c>
      <c r="M9" s="125"/>
      <c r="N9" s="125"/>
      <c r="O9" s="125"/>
      <c r="P9" s="125"/>
      <c r="Q9" s="125"/>
      <c r="R9" s="125"/>
      <c r="S9" s="125"/>
      <c r="T9" s="125"/>
      <c r="U9" s="125"/>
      <c r="V9" s="125"/>
      <c r="W9" s="125"/>
      <c r="X9" s="125"/>
      <c r="Y9" s="125"/>
      <c r="Z9" s="125"/>
      <c r="AA9" s="125"/>
      <c r="AB9" s="125"/>
      <c r="AC9" s="125"/>
      <c r="AD9" s="125"/>
      <c r="AE9" s="125"/>
      <c r="AF9" s="125"/>
      <c r="AG9" s="125"/>
      <c r="AH9" s="125"/>
      <c r="AI9" s="125"/>
      <c r="AJ9" s="126"/>
      <c r="AK9" s="43"/>
    </row>
    <row r="10" spans="1:37" s="3" customFormat="1" ht="27" customHeight="1" x14ac:dyDescent="0.25">
      <c r="C10" s="42"/>
      <c r="D10" s="42"/>
      <c r="E10" s="41"/>
      <c r="F10" s="42"/>
      <c r="G10" s="42"/>
      <c r="H10" s="42"/>
      <c r="I10" s="42"/>
      <c r="J10" s="42"/>
      <c r="K10" s="57"/>
      <c r="L10" s="120" t="s">
        <v>7</v>
      </c>
      <c r="M10" s="120"/>
      <c r="N10" s="120"/>
      <c r="O10" s="120"/>
      <c r="P10" s="120"/>
      <c r="Q10" s="120"/>
      <c r="R10" s="121" t="s">
        <v>8</v>
      </c>
      <c r="S10" s="121"/>
      <c r="T10" s="121"/>
      <c r="U10" s="121"/>
      <c r="V10" s="121"/>
      <c r="W10" s="121"/>
      <c r="X10" s="120" t="s">
        <v>9</v>
      </c>
      <c r="Y10" s="120"/>
      <c r="Z10" s="120"/>
      <c r="AA10" s="120"/>
      <c r="AB10" s="120"/>
      <c r="AC10" s="120"/>
      <c r="AD10" s="121" t="s">
        <v>10</v>
      </c>
      <c r="AE10" s="121"/>
      <c r="AF10" s="121"/>
      <c r="AG10" s="121"/>
      <c r="AH10" s="121"/>
      <c r="AI10" s="121"/>
      <c r="AJ10" s="127"/>
      <c r="AK10" s="42"/>
    </row>
    <row r="11" spans="1:37" s="5" customFormat="1" ht="27" customHeight="1" x14ac:dyDescent="0.25">
      <c r="C11" s="14" t="s">
        <v>1</v>
      </c>
      <c r="D11" s="14" t="s">
        <v>2</v>
      </c>
      <c r="E11" s="33" t="s">
        <v>35</v>
      </c>
      <c r="F11" s="33" t="s">
        <v>69</v>
      </c>
      <c r="G11" s="108" t="s">
        <v>3</v>
      </c>
      <c r="H11" s="15" t="s">
        <v>0</v>
      </c>
      <c r="I11" s="15" t="s">
        <v>4</v>
      </c>
      <c r="J11" s="15" t="s">
        <v>5</v>
      </c>
      <c r="K11" s="16" t="s">
        <v>6</v>
      </c>
      <c r="L11" s="58" t="s">
        <v>34</v>
      </c>
      <c r="M11" s="17" t="s">
        <v>11</v>
      </c>
      <c r="N11" s="53" t="s">
        <v>45</v>
      </c>
      <c r="O11" s="17" t="s">
        <v>12</v>
      </c>
      <c r="P11" s="53" t="s">
        <v>46</v>
      </c>
      <c r="Q11" s="17" t="s">
        <v>13</v>
      </c>
      <c r="R11" s="53" t="s">
        <v>47</v>
      </c>
      <c r="S11" s="18" t="s">
        <v>14</v>
      </c>
      <c r="T11" s="53" t="s">
        <v>48</v>
      </c>
      <c r="U11" s="18" t="s">
        <v>15</v>
      </c>
      <c r="V11" s="53" t="s">
        <v>49</v>
      </c>
      <c r="W11" s="18" t="s">
        <v>16</v>
      </c>
      <c r="X11" s="53" t="s">
        <v>50</v>
      </c>
      <c r="Y11" s="18" t="s">
        <v>17</v>
      </c>
      <c r="Z11" s="53" t="s">
        <v>54</v>
      </c>
      <c r="AA11" s="18" t="s">
        <v>18</v>
      </c>
      <c r="AB11" s="53" t="s">
        <v>55</v>
      </c>
      <c r="AC11" s="18" t="s">
        <v>19</v>
      </c>
      <c r="AD11" s="53" t="s">
        <v>56</v>
      </c>
      <c r="AE11" s="18" t="s">
        <v>20</v>
      </c>
      <c r="AF11" s="53" t="s">
        <v>57</v>
      </c>
      <c r="AG11" s="18" t="s">
        <v>21</v>
      </c>
      <c r="AH11" s="56" t="s">
        <v>58</v>
      </c>
      <c r="AI11" s="18" t="s">
        <v>22</v>
      </c>
      <c r="AJ11" s="56" t="s">
        <v>59</v>
      </c>
      <c r="AK11" s="73" t="s">
        <v>44</v>
      </c>
    </row>
    <row r="12" spans="1:37" ht="32.1" customHeight="1" x14ac:dyDescent="0.25">
      <c r="C12" s="19" t="s">
        <v>78</v>
      </c>
      <c r="D12" s="27"/>
      <c r="E12" s="28"/>
      <c r="F12" s="28"/>
      <c r="G12" s="27"/>
      <c r="H12" s="27"/>
      <c r="I12" s="27"/>
      <c r="J12" s="28"/>
      <c r="K12" s="28"/>
      <c r="L12" s="62"/>
      <c r="M12" s="21" t="s">
        <v>23</v>
      </c>
      <c r="N12" s="54" t="s">
        <v>41</v>
      </c>
      <c r="O12" s="21" t="s">
        <v>23</v>
      </c>
      <c r="P12" s="54" t="s">
        <v>41</v>
      </c>
      <c r="Q12" s="21" t="s">
        <v>23</v>
      </c>
      <c r="R12" s="54" t="s">
        <v>41</v>
      </c>
      <c r="S12" s="21" t="s">
        <v>23</v>
      </c>
      <c r="T12" s="54" t="s">
        <v>41</v>
      </c>
      <c r="U12" s="21" t="s">
        <v>23</v>
      </c>
      <c r="V12" s="54" t="s">
        <v>41</v>
      </c>
      <c r="W12" s="21" t="s">
        <v>23</v>
      </c>
      <c r="X12" s="54" t="s">
        <v>41</v>
      </c>
      <c r="Y12" s="21" t="s">
        <v>23</v>
      </c>
      <c r="Z12" s="54" t="s">
        <v>41</v>
      </c>
      <c r="AA12" s="21" t="s">
        <v>23</v>
      </c>
      <c r="AB12" s="54" t="s">
        <v>41</v>
      </c>
      <c r="AC12" s="21" t="s">
        <v>23</v>
      </c>
      <c r="AD12" s="54" t="s">
        <v>41</v>
      </c>
      <c r="AE12" s="21" t="s">
        <v>23</v>
      </c>
      <c r="AF12" s="54" t="s">
        <v>41</v>
      </c>
      <c r="AG12" s="21" t="s">
        <v>23</v>
      </c>
      <c r="AH12" s="54" t="s">
        <v>41</v>
      </c>
      <c r="AI12" s="21" t="s">
        <v>23</v>
      </c>
      <c r="AJ12" s="54" t="s">
        <v>41</v>
      </c>
      <c r="AK12" s="66" t="s">
        <v>23</v>
      </c>
    </row>
    <row r="13" spans="1:37" ht="25.9" customHeight="1" x14ac:dyDescent="0.25">
      <c r="C13" s="9">
        <v>1.1000000000000001</v>
      </c>
      <c r="D13" s="101"/>
      <c r="E13" s="9" t="s">
        <v>91</v>
      </c>
      <c r="F13" s="9"/>
      <c r="G13" s="10"/>
      <c r="H13" s="9"/>
      <c r="I13" s="9">
        <f>+COUNTA(Tabla1[[#This Row],[ENE]:[DIC]])</f>
        <v>0</v>
      </c>
      <c r="J13" s="9"/>
      <c r="K13" s="9"/>
      <c r="L13" s="60"/>
      <c r="M13" s="9"/>
      <c r="N13" s="9"/>
      <c r="O13" s="9"/>
      <c r="P13" s="9"/>
      <c r="Q13" s="9"/>
      <c r="R13" s="9"/>
      <c r="S13" s="9"/>
      <c r="T13" s="9"/>
      <c r="U13" s="9"/>
      <c r="V13" s="9"/>
      <c r="W13" s="9"/>
      <c r="X13" s="9"/>
      <c r="Y13" s="9"/>
      <c r="Z13" s="9"/>
      <c r="AA13" s="9"/>
      <c r="AB13" s="9"/>
      <c r="AC13" s="9"/>
      <c r="AD13" s="9"/>
      <c r="AE13" s="9"/>
      <c r="AF13" s="9"/>
      <c r="AG13" s="9"/>
      <c r="AH13" s="9"/>
      <c r="AI13" s="9"/>
      <c r="AJ13" s="9"/>
      <c r="AK13" s="9"/>
    </row>
    <row r="14" spans="1:37" ht="42.6" customHeight="1" x14ac:dyDescent="0.25">
      <c r="C14" s="9">
        <v>1.2</v>
      </c>
      <c r="D14" s="101"/>
      <c r="E14" s="9" t="s">
        <v>91</v>
      </c>
      <c r="F14" s="9"/>
      <c r="G14" s="10"/>
      <c r="H14" s="9"/>
      <c r="I14" s="9">
        <f>+COUNTA(Tabla1[[#This Row],[ENE]:[DIC]])</f>
        <v>0</v>
      </c>
      <c r="J14" s="9"/>
      <c r="K14" s="9"/>
      <c r="L14" s="60"/>
      <c r="M14" s="9"/>
      <c r="N14" s="9"/>
      <c r="O14" s="9"/>
      <c r="P14" s="9"/>
      <c r="Q14" s="9"/>
      <c r="R14" s="9"/>
      <c r="S14" s="9"/>
      <c r="T14" s="9"/>
      <c r="U14" s="9"/>
      <c r="V14" s="9"/>
      <c r="W14" s="9"/>
      <c r="X14" s="9"/>
      <c r="Y14" s="9"/>
      <c r="Z14" s="9"/>
      <c r="AA14" s="9"/>
      <c r="AB14" s="9"/>
      <c r="AC14" s="9"/>
      <c r="AD14" s="9"/>
      <c r="AE14" s="9"/>
      <c r="AF14" s="9"/>
      <c r="AG14" s="9"/>
      <c r="AH14" s="9"/>
      <c r="AI14" s="9"/>
      <c r="AJ14" s="9"/>
      <c r="AK14" s="9"/>
    </row>
    <row r="15" spans="1:37" ht="52.9" customHeight="1" x14ac:dyDescent="0.25">
      <c r="C15" s="9">
        <v>1.3</v>
      </c>
      <c r="D15" s="101"/>
      <c r="E15" s="9" t="s">
        <v>91</v>
      </c>
      <c r="F15" s="9"/>
      <c r="G15" s="22"/>
      <c r="H15" s="9"/>
      <c r="I15" s="9">
        <f>+COUNTA(Tabla1[[#This Row],[ENE]:[DIC]])</f>
        <v>0</v>
      </c>
      <c r="J15" s="9"/>
      <c r="K15" s="9"/>
      <c r="L15" s="60"/>
      <c r="M15" s="9"/>
      <c r="N15" s="9"/>
      <c r="O15" s="9"/>
      <c r="P15" s="9"/>
      <c r="Q15" s="9"/>
      <c r="R15" s="9"/>
      <c r="S15" s="9"/>
      <c r="T15" s="9"/>
      <c r="U15" s="9"/>
      <c r="V15" s="9"/>
      <c r="W15" s="9"/>
      <c r="X15" s="9"/>
      <c r="Y15" s="9"/>
      <c r="Z15" s="9"/>
      <c r="AA15" s="9"/>
      <c r="AB15" s="9"/>
      <c r="AC15" s="9"/>
      <c r="AD15" s="9"/>
      <c r="AE15" s="9"/>
      <c r="AF15" s="9"/>
      <c r="AG15" s="9"/>
      <c r="AH15" s="9"/>
      <c r="AI15" s="9"/>
      <c r="AJ15" s="9"/>
      <c r="AK15" s="9"/>
    </row>
    <row r="16" spans="1:37" ht="38.450000000000003" customHeight="1" x14ac:dyDescent="0.25">
      <c r="C16" s="9">
        <v>1.4</v>
      </c>
      <c r="D16" s="101"/>
      <c r="E16" s="9" t="s">
        <v>91</v>
      </c>
      <c r="F16" s="9"/>
      <c r="G16" s="22"/>
      <c r="H16" s="9"/>
      <c r="I16" s="9">
        <f>+COUNTA(Tabla1[[#This Row],[ENE]:[DIC]])</f>
        <v>0</v>
      </c>
      <c r="J16" s="9"/>
      <c r="K16" s="9"/>
      <c r="L16" s="60"/>
      <c r="M16" s="9"/>
      <c r="N16" s="9"/>
      <c r="O16" s="9"/>
      <c r="P16" s="9"/>
      <c r="Q16" s="9"/>
      <c r="R16" s="9"/>
      <c r="S16" s="9"/>
      <c r="T16" s="9"/>
      <c r="U16" s="9"/>
      <c r="V16" s="9"/>
      <c r="W16" s="9"/>
      <c r="X16" s="9"/>
      <c r="Y16" s="9"/>
      <c r="Z16" s="9"/>
      <c r="AA16" s="9"/>
      <c r="AB16" s="9"/>
      <c r="AC16" s="9"/>
      <c r="AD16" s="9"/>
      <c r="AE16" s="9"/>
      <c r="AF16" s="9"/>
      <c r="AG16" s="9"/>
      <c r="AH16" s="9"/>
      <c r="AI16" s="9"/>
      <c r="AJ16" s="9"/>
      <c r="AK16" s="9"/>
    </row>
    <row r="17" spans="3:37" ht="41.45" customHeight="1" x14ac:dyDescent="0.25">
      <c r="C17" s="9">
        <v>1.5</v>
      </c>
      <c r="D17" s="102"/>
      <c r="E17" s="9" t="s">
        <v>91</v>
      </c>
      <c r="F17" s="9"/>
      <c r="G17" s="10"/>
      <c r="H17" s="9"/>
      <c r="I17" s="9">
        <f>+COUNTA(Tabla1[[#This Row],[ENE]:[DIC]])</f>
        <v>0</v>
      </c>
      <c r="J17" s="9"/>
      <c r="K17" s="9"/>
      <c r="L17" s="60"/>
      <c r="M17" s="9"/>
      <c r="N17" s="9"/>
      <c r="O17" s="9"/>
      <c r="P17" s="9"/>
      <c r="Q17" s="9"/>
      <c r="R17" s="9"/>
      <c r="S17" s="9"/>
      <c r="T17" s="9"/>
      <c r="U17" s="9"/>
      <c r="V17" s="9"/>
      <c r="W17" s="9"/>
      <c r="X17" s="9"/>
      <c r="Y17" s="9"/>
      <c r="Z17" s="9"/>
      <c r="AA17" s="9"/>
      <c r="AB17" s="9"/>
      <c r="AC17" s="9"/>
      <c r="AD17" s="9"/>
      <c r="AE17" s="9"/>
      <c r="AF17" s="9"/>
      <c r="AG17" s="9"/>
      <c r="AH17" s="9"/>
      <c r="AI17" s="9"/>
      <c r="AJ17" s="9"/>
      <c r="AK17" s="9"/>
    </row>
    <row r="18" spans="3:37" ht="40.15" customHeight="1" x14ac:dyDescent="0.25">
      <c r="C18" s="9">
        <v>1.6</v>
      </c>
      <c r="D18" s="101"/>
      <c r="E18" s="9" t="s">
        <v>91</v>
      </c>
      <c r="F18" s="9"/>
      <c r="G18" s="22"/>
      <c r="H18" s="9"/>
      <c r="I18" s="9">
        <f>+COUNTA(Tabla1[[#This Row],[ENE]:[DIC]])</f>
        <v>0</v>
      </c>
      <c r="J18" s="9"/>
      <c r="K18" s="9"/>
      <c r="L18" s="60"/>
      <c r="M18" s="9"/>
      <c r="N18" s="9"/>
      <c r="O18" s="9"/>
      <c r="P18" s="9"/>
      <c r="Q18" s="9"/>
      <c r="R18" s="9"/>
      <c r="S18" s="9"/>
      <c r="T18" s="9"/>
      <c r="U18" s="9"/>
      <c r="V18" s="9"/>
      <c r="W18" s="9"/>
      <c r="X18" s="9"/>
      <c r="Y18" s="9"/>
      <c r="Z18" s="9"/>
      <c r="AA18" s="9"/>
      <c r="AB18" s="9"/>
      <c r="AC18" s="9"/>
      <c r="AD18" s="9"/>
      <c r="AE18" s="9"/>
      <c r="AF18" s="9"/>
      <c r="AG18" s="9"/>
      <c r="AH18" s="9"/>
      <c r="AI18" s="9"/>
      <c r="AJ18" s="9"/>
      <c r="AK18" s="9"/>
    </row>
    <row r="19" spans="3:37" ht="36" customHeight="1" x14ac:dyDescent="0.25">
      <c r="C19" s="9">
        <v>1.7</v>
      </c>
      <c r="D19" s="101"/>
      <c r="E19" s="9" t="s">
        <v>91</v>
      </c>
      <c r="F19" s="9"/>
      <c r="G19" s="10"/>
      <c r="H19" s="9"/>
      <c r="I19" s="9">
        <f>+COUNTA(Tabla1[[#This Row],[ENE]:[DIC]])</f>
        <v>0</v>
      </c>
      <c r="J19" s="9"/>
      <c r="K19" s="9"/>
      <c r="L19" s="60"/>
      <c r="M19" s="9"/>
      <c r="N19" s="9"/>
      <c r="O19" s="9"/>
      <c r="P19" s="9"/>
      <c r="Q19" s="9"/>
      <c r="R19" s="9"/>
      <c r="S19" s="9"/>
      <c r="T19" s="9"/>
      <c r="U19" s="9"/>
      <c r="V19" s="9"/>
      <c r="W19" s="9"/>
      <c r="X19" s="9"/>
      <c r="Y19" s="9"/>
      <c r="Z19" s="9"/>
      <c r="AA19" s="9"/>
      <c r="AB19" s="9"/>
      <c r="AC19" s="9"/>
      <c r="AD19" s="9"/>
      <c r="AE19" s="9"/>
      <c r="AF19" s="9"/>
      <c r="AG19" s="9"/>
      <c r="AH19" s="9"/>
      <c r="AI19" s="9"/>
      <c r="AJ19" s="9"/>
      <c r="AK19" s="9"/>
    </row>
    <row r="20" spans="3:37" ht="28.15" customHeight="1" x14ac:dyDescent="0.25">
      <c r="C20" s="9">
        <v>1.8</v>
      </c>
      <c r="D20" s="101"/>
      <c r="E20" s="9" t="s">
        <v>91</v>
      </c>
      <c r="F20" s="9"/>
      <c r="G20" s="22"/>
      <c r="H20" s="9"/>
      <c r="I20" s="9">
        <f>+COUNTA(Tabla1[[#This Row],[ENE]:[DIC]])</f>
        <v>0</v>
      </c>
      <c r="J20" s="9"/>
      <c r="K20" s="9"/>
      <c r="L20" s="60"/>
      <c r="M20" s="9"/>
      <c r="N20" s="9"/>
      <c r="O20" s="9"/>
      <c r="P20" s="9"/>
      <c r="Q20" s="9"/>
      <c r="R20" s="9"/>
      <c r="S20" s="9"/>
      <c r="T20" s="9"/>
      <c r="U20" s="9"/>
      <c r="V20" s="9"/>
      <c r="W20" s="9"/>
      <c r="X20" s="9"/>
      <c r="Y20" s="9"/>
      <c r="Z20" s="9"/>
      <c r="AA20" s="9"/>
      <c r="AB20" s="9"/>
      <c r="AC20" s="9"/>
      <c r="AD20" s="9"/>
      <c r="AE20" s="9"/>
      <c r="AF20" s="9"/>
      <c r="AG20" s="9"/>
      <c r="AH20" s="9"/>
      <c r="AI20" s="9"/>
      <c r="AJ20" s="9"/>
      <c r="AK20" s="9"/>
    </row>
    <row r="21" spans="3:37" ht="27.6" customHeight="1" x14ac:dyDescent="0.25">
      <c r="C21" s="9">
        <v>1.9</v>
      </c>
      <c r="D21" s="101"/>
      <c r="E21" s="9" t="s">
        <v>91</v>
      </c>
      <c r="F21" s="9"/>
      <c r="G21" s="10"/>
      <c r="H21" s="9"/>
      <c r="I21" s="9">
        <f>+COUNTA(Tabla1[[#This Row],[ENE]:[DIC]])</f>
        <v>0</v>
      </c>
      <c r="J21" s="9"/>
      <c r="K21" s="9"/>
      <c r="L21" s="60"/>
      <c r="M21" s="9"/>
      <c r="N21" s="9"/>
      <c r="O21" s="9"/>
      <c r="P21" s="9"/>
      <c r="Q21" s="9"/>
      <c r="R21" s="9"/>
      <c r="S21" s="9"/>
      <c r="T21" s="9"/>
      <c r="U21" s="9"/>
      <c r="V21" s="9"/>
      <c r="W21" s="9"/>
      <c r="X21" s="9"/>
      <c r="Y21" s="9"/>
      <c r="Z21" s="9"/>
      <c r="AA21" s="9"/>
      <c r="AB21" s="9"/>
      <c r="AC21" s="9"/>
      <c r="AD21" s="9"/>
      <c r="AE21" s="9"/>
      <c r="AF21" s="9"/>
      <c r="AG21" s="9"/>
      <c r="AH21" s="9"/>
      <c r="AI21" s="9"/>
      <c r="AJ21" s="9"/>
      <c r="AK21" s="9"/>
    </row>
    <row r="22" spans="3:37" ht="37.9" customHeight="1" x14ac:dyDescent="0.25">
      <c r="C22" s="9" t="s">
        <v>79</v>
      </c>
      <c r="D22" s="101"/>
      <c r="E22" s="9" t="s">
        <v>91</v>
      </c>
      <c r="F22" s="9"/>
      <c r="G22" s="29"/>
      <c r="H22" s="9"/>
      <c r="I22" s="9">
        <f>+COUNTA(Tabla1[[#This Row],[ENE]:[DIC]])</f>
        <v>0</v>
      </c>
      <c r="J22" s="9"/>
      <c r="K22" s="9"/>
      <c r="L22" s="60"/>
      <c r="M22" s="9"/>
      <c r="N22" s="9"/>
      <c r="O22" s="9"/>
      <c r="P22" s="9"/>
      <c r="Q22" s="9"/>
      <c r="R22" s="9"/>
      <c r="S22" s="9"/>
      <c r="T22" s="9"/>
      <c r="U22" s="9"/>
      <c r="V22" s="9"/>
      <c r="W22" s="9"/>
      <c r="X22" s="9"/>
      <c r="Y22" s="9"/>
      <c r="Z22" s="9"/>
      <c r="AA22" s="9"/>
      <c r="AB22" s="9"/>
      <c r="AC22" s="9"/>
      <c r="AD22" s="9"/>
      <c r="AE22" s="9"/>
      <c r="AF22" s="9"/>
      <c r="AG22" s="9"/>
      <c r="AH22" s="9"/>
      <c r="AI22" s="9"/>
      <c r="AJ22" s="9"/>
      <c r="AK22" s="9"/>
    </row>
    <row r="23" spans="3:37" ht="28.15" customHeight="1" x14ac:dyDescent="0.25">
      <c r="C23" s="9" t="s">
        <v>80</v>
      </c>
      <c r="D23" s="103"/>
      <c r="E23" s="9" t="s">
        <v>91</v>
      </c>
      <c r="F23" s="9"/>
      <c r="G23" s="10"/>
      <c r="H23" s="9"/>
      <c r="I23" s="9">
        <f>+COUNTA(Tabla1[[#This Row],[ENE]:[DIC]])</f>
        <v>0</v>
      </c>
      <c r="J23" s="9"/>
      <c r="K23" s="9"/>
      <c r="L23" s="60"/>
      <c r="M23" s="9"/>
      <c r="N23" s="9"/>
      <c r="O23" s="9"/>
      <c r="P23" s="9"/>
      <c r="Q23" s="9"/>
      <c r="R23" s="9"/>
      <c r="S23" s="9"/>
      <c r="T23" s="9"/>
      <c r="U23" s="9"/>
      <c r="V23" s="9"/>
      <c r="W23" s="9"/>
      <c r="X23" s="9"/>
      <c r="Y23" s="9"/>
      <c r="Z23" s="9"/>
      <c r="AA23" s="9"/>
      <c r="AB23" s="9"/>
      <c r="AC23" s="9"/>
      <c r="AD23" s="9"/>
      <c r="AE23" s="9"/>
      <c r="AF23" s="9"/>
      <c r="AG23" s="9"/>
      <c r="AH23" s="9"/>
      <c r="AI23" s="9"/>
      <c r="AJ23" s="9"/>
      <c r="AK23" s="9"/>
    </row>
    <row r="24" spans="3:37" x14ac:dyDescent="0.25">
      <c r="C24" s="23"/>
      <c r="D24" s="104"/>
      <c r="E24" s="31"/>
      <c r="F24" s="31"/>
      <c r="G24" s="24"/>
      <c r="H24" s="25" t="s">
        <v>24</v>
      </c>
      <c r="I24" s="32">
        <f>+SUM(I13:I23)</f>
        <v>0</v>
      </c>
      <c r="J24" s="23"/>
      <c r="K24" s="23"/>
      <c r="L24" s="61"/>
      <c r="M24" s="26">
        <f t="shared" ref="M24:AK24" si="0">COUNTA(M13:M23)</f>
        <v>0</v>
      </c>
      <c r="N24" s="26">
        <f t="shared" si="0"/>
        <v>0</v>
      </c>
      <c r="O24" s="26">
        <f t="shared" si="0"/>
        <v>0</v>
      </c>
      <c r="P24" s="26">
        <f t="shared" si="0"/>
        <v>0</v>
      </c>
      <c r="Q24" s="26">
        <f t="shared" si="0"/>
        <v>0</v>
      </c>
      <c r="R24" s="26">
        <f t="shared" si="0"/>
        <v>0</v>
      </c>
      <c r="S24" s="26">
        <f t="shared" si="0"/>
        <v>0</v>
      </c>
      <c r="T24" s="26">
        <f t="shared" si="0"/>
        <v>0</v>
      </c>
      <c r="U24" s="26">
        <f t="shared" si="0"/>
        <v>0</v>
      </c>
      <c r="V24" s="26">
        <f t="shared" si="0"/>
        <v>0</v>
      </c>
      <c r="W24" s="26">
        <f t="shared" si="0"/>
        <v>0</v>
      </c>
      <c r="X24" s="26">
        <f t="shared" si="0"/>
        <v>0</v>
      </c>
      <c r="Y24" s="26">
        <f t="shared" si="0"/>
        <v>0</v>
      </c>
      <c r="Z24" s="26">
        <f t="shared" si="0"/>
        <v>0</v>
      </c>
      <c r="AA24" s="26">
        <f t="shared" si="0"/>
        <v>0</v>
      </c>
      <c r="AB24" s="26">
        <f t="shared" si="0"/>
        <v>0</v>
      </c>
      <c r="AC24" s="26">
        <f t="shared" si="0"/>
        <v>0</v>
      </c>
      <c r="AD24" s="26">
        <f t="shared" si="0"/>
        <v>0</v>
      </c>
      <c r="AE24" s="26">
        <f t="shared" si="0"/>
        <v>0</v>
      </c>
      <c r="AF24" s="26">
        <f t="shared" si="0"/>
        <v>0</v>
      </c>
      <c r="AG24" s="26">
        <f t="shared" si="0"/>
        <v>0</v>
      </c>
      <c r="AH24" s="26">
        <f t="shared" si="0"/>
        <v>0</v>
      </c>
      <c r="AI24" s="26">
        <f t="shared" si="0"/>
        <v>0</v>
      </c>
      <c r="AJ24" s="26">
        <f t="shared" si="0"/>
        <v>0</v>
      </c>
      <c r="AK24" s="67">
        <f t="shared" si="0"/>
        <v>0</v>
      </c>
    </row>
    <row r="25" spans="3:37" ht="32.1" customHeight="1" x14ac:dyDescent="0.25">
      <c r="C25" s="19" t="s">
        <v>88</v>
      </c>
      <c r="D25" s="105"/>
      <c r="E25" s="19"/>
      <c r="F25" s="19"/>
      <c r="G25" s="19"/>
      <c r="H25" s="27"/>
      <c r="I25" s="27"/>
      <c r="J25" s="28"/>
      <c r="K25" s="28"/>
      <c r="L25" s="62"/>
      <c r="M25" s="21" t="s">
        <v>23</v>
      </c>
      <c r="N25" s="54" t="s">
        <v>41</v>
      </c>
      <c r="O25" s="21" t="s">
        <v>23</v>
      </c>
      <c r="P25" s="54" t="s">
        <v>41</v>
      </c>
      <c r="Q25" s="21" t="s">
        <v>23</v>
      </c>
      <c r="R25" s="54" t="s">
        <v>41</v>
      </c>
      <c r="S25" s="21" t="s">
        <v>23</v>
      </c>
      <c r="T25" s="54" t="s">
        <v>41</v>
      </c>
      <c r="U25" s="21" t="s">
        <v>23</v>
      </c>
      <c r="V25" s="54" t="s">
        <v>41</v>
      </c>
      <c r="W25" s="21" t="s">
        <v>23</v>
      </c>
      <c r="X25" s="54" t="s">
        <v>41</v>
      </c>
      <c r="Y25" s="21" t="s">
        <v>23</v>
      </c>
      <c r="Z25" s="54" t="s">
        <v>41</v>
      </c>
      <c r="AA25" s="21" t="s">
        <v>23</v>
      </c>
      <c r="AB25" s="54" t="s">
        <v>41</v>
      </c>
      <c r="AC25" s="21" t="s">
        <v>23</v>
      </c>
      <c r="AD25" s="54" t="s">
        <v>41</v>
      </c>
      <c r="AE25" s="21" t="s">
        <v>23</v>
      </c>
      <c r="AF25" s="54" t="s">
        <v>41</v>
      </c>
      <c r="AG25" s="21" t="s">
        <v>23</v>
      </c>
      <c r="AH25" s="54" t="s">
        <v>41</v>
      </c>
      <c r="AI25" s="21" t="s">
        <v>23</v>
      </c>
      <c r="AJ25" s="54" t="s">
        <v>41</v>
      </c>
      <c r="AK25" s="66" t="s">
        <v>23</v>
      </c>
    </row>
    <row r="26" spans="3:37" ht="36.6" customHeight="1" x14ac:dyDescent="0.25">
      <c r="C26" s="38" t="s">
        <v>81</v>
      </c>
      <c r="D26" s="106"/>
      <c r="E26" s="9" t="s">
        <v>92</v>
      </c>
      <c r="F26" s="9"/>
      <c r="G26" s="30"/>
      <c r="H26" s="9"/>
      <c r="I26" s="9">
        <f>+COUNTA(Tabla1[[#This Row],[ENE]:[DIC]])</f>
        <v>0</v>
      </c>
      <c r="J26" s="9"/>
      <c r="K26" s="9"/>
      <c r="L26" s="60"/>
      <c r="M26" s="9"/>
      <c r="N26" s="9"/>
      <c r="O26" s="9"/>
      <c r="P26" s="9"/>
      <c r="Q26" s="9"/>
      <c r="R26" s="9"/>
      <c r="S26" s="8"/>
      <c r="T26" s="8"/>
      <c r="U26" s="8"/>
      <c r="V26" s="8"/>
      <c r="W26" s="8"/>
      <c r="X26" s="8"/>
      <c r="Y26" s="8"/>
      <c r="Z26" s="8"/>
      <c r="AA26" s="8"/>
      <c r="AB26" s="8"/>
      <c r="AC26" s="8"/>
      <c r="AD26" s="8"/>
      <c r="AE26" s="8"/>
      <c r="AF26" s="8"/>
      <c r="AG26" s="8"/>
      <c r="AH26" s="8"/>
      <c r="AI26" s="8"/>
      <c r="AJ26" s="8"/>
      <c r="AK26" s="8"/>
    </row>
    <row r="27" spans="3:37" ht="334.5" customHeight="1" x14ac:dyDescent="0.25">
      <c r="C27" s="38"/>
      <c r="D27" s="29"/>
      <c r="E27" s="9" t="s">
        <v>92</v>
      </c>
      <c r="F27" s="109" t="s">
        <v>70</v>
      </c>
      <c r="G27" s="110" t="s">
        <v>74</v>
      </c>
      <c r="H27" s="9"/>
      <c r="I27" s="9">
        <f>+COUNTA(Tabla1[[#This Row],[ENE]:[DIC]])</f>
        <v>0</v>
      </c>
      <c r="J27" s="9"/>
      <c r="K27" s="9"/>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row>
    <row r="28" spans="3:37" ht="120" customHeight="1" x14ac:dyDescent="0.25">
      <c r="C28" s="38"/>
      <c r="D28" s="101"/>
      <c r="E28" s="9" t="s">
        <v>92</v>
      </c>
      <c r="F28" s="109"/>
      <c r="G28" s="110" t="s">
        <v>26</v>
      </c>
      <c r="H28" s="9"/>
      <c r="I28" s="9">
        <f>+COUNTA(Tabla1[[#This Row],[ENE]:[DIC]])</f>
        <v>0</v>
      </c>
      <c r="J28" s="9"/>
      <c r="K28" s="9"/>
      <c r="L28" s="60"/>
      <c r="M28" s="9"/>
      <c r="N28" s="9"/>
      <c r="O28" s="8"/>
      <c r="P28" s="9"/>
      <c r="Q28" s="8"/>
      <c r="R28" s="8"/>
      <c r="S28" s="8"/>
      <c r="T28" s="8"/>
      <c r="U28" s="8"/>
      <c r="V28" s="8"/>
      <c r="W28" s="8"/>
      <c r="X28" s="8"/>
      <c r="Y28" s="8"/>
      <c r="Z28" s="8"/>
      <c r="AA28" s="8"/>
      <c r="AB28" s="8"/>
      <c r="AC28" s="8"/>
      <c r="AD28" s="8"/>
      <c r="AE28" s="8"/>
      <c r="AF28" s="8"/>
      <c r="AG28" s="8"/>
      <c r="AH28" s="8"/>
      <c r="AI28" s="8"/>
      <c r="AJ28" s="8"/>
      <c r="AK28" s="8"/>
    </row>
    <row r="29" spans="3:37" ht="184.5" customHeight="1" x14ac:dyDescent="0.25">
      <c r="C29" s="38"/>
      <c r="D29" s="102"/>
      <c r="E29" s="9" t="s">
        <v>92</v>
      </c>
      <c r="F29" s="109" t="s">
        <v>71</v>
      </c>
      <c r="G29" s="110" t="s">
        <v>75</v>
      </c>
      <c r="H29" s="9"/>
      <c r="I29" s="9">
        <f>+COUNTA(Tabla1[[#This Row],[ENE]:[DIC]])</f>
        <v>0</v>
      </c>
      <c r="J29" s="9"/>
      <c r="K29" s="9"/>
      <c r="L29" s="60"/>
      <c r="M29" s="9"/>
      <c r="N29" s="9"/>
      <c r="O29" s="9"/>
      <c r="P29" s="9"/>
      <c r="Q29" s="9"/>
      <c r="R29" s="9"/>
      <c r="S29" s="9"/>
      <c r="T29" s="9"/>
      <c r="U29" s="9"/>
      <c r="V29" s="9"/>
      <c r="W29" s="9"/>
      <c r="X29" s="9"/>
      <c r="Y29" s="9"/>
      <c r="Z29" s="9"/>
      <c r="AA29" s="9"/>
      <c r="AB29" s="9"/>
      <c r="AC29" s="9"/>
      <c r="AD29" s="9"/>
      <c r="AE29" s="9"/>
      <c r="AF29" s="9"/>
      <c r="AG29" s="9"/>
      <c r="AH29" s="9"/>
      <c r="AI29" s="9"/>
      <c r="AJ29" s="9"/>
      <c r="AK29" s="9"/>
    </row>
    <row r="30" spans="3:37" x14ac:dyDescent="0.25">
      <c r="C30" s="23"/>
      <c r="D30" s="23"/>
      <c r="E30" s="23"/>
      <c r="F30" s="23"/>
      <c r="G30" s="24"/>
      <c r="H30" s="25" t="s">
        <v>24</v>
      </c>
      <c r="I30" s="25">
        <f>SUM(I26:I29)</f>
        <v>0</v>
      </c>
      <c r="J30" s="23"/>
      <c r="K30" s="23"/>
      <c r="L30" s="61"/>
      <c r="M30" s="26">
        <f>COUNTA(M26:M29)</f>
        <v>0</v>
      </c>
      <c r="N30" s="26">
        <f t="shared" ref="N30:AK30" si="1">COUNTA(N26:N29)</f>
        <v>0</v>
      </c>
      <c r="O30" s="26">
        <f t="shared" si="1"/>
        <v>0</v>
      </c>
      <c r="P30" s="26">
        <f t="shared" si="1"/>
        <v>0</v>
      </c>
      <c r="Q30" s="26">
        <f t="shared" si="1"/>
        <v>0</v>
      </c>
      <c r="R30" s="26">
        <f t="shared" si="1"/>
        <v>0</v>
      </c>
      <c r="S30" s="26">
        <f t="shared" si="1"/>
        <v>0</v>
      </c>
      <c r="T30" s="26">
        <f t="shared" si="1"/>
        <v>0</v>
      </c>
      <c r="U30" s="26">
        <f t="shared" si="1"/>
        <v>0</v>
      </c>
      <c r="V30" s="26">
        <f t="shared" si="1"/>
        <v>0</v>
      </c>
      <c r="W30" s="26">
        <f t="shared" si="1"/>
        <v>0</v>
      </c>
      <c r="X30" s="26">
        <f t="shared" si="1"/>
        <v>0</v>
      </c>
      <c r="Y30" s="26">
        <f t="shared" si="1"/>
        <v>0</v>
      </c>
      <c r="Z30" s="26">
        <f t="shared" si="1"/>
        <v>0</v>
      </c>
      <c r="AA30" s="26">
        <f t="shared" si="1"/>
        <v>0</v>
      </c>
      <c r="AB30" s="26">
        <f t="shared" si="1"/>
        <v>0</v>
      </c>
      <c r="AC30" s="26">
        <f t="shared" si="1"/>
        <v>0</v>
      </c>
      <c r="AD30" s="26">
        <f t="shared" si="1"/>
        <v>0</v>
      </c>
      <c r="AE30" s="26">
        <f t="shared" si="1"/>
        <v>0</v>
      </c>
      <c r="AF30" s="26">
        <f t="shared" si="1"/>
        <v>0</v>
      </c>
      <c r="AG30" s="26">
        <f t="shared" si="1"/>
        <v>0</v>
      </c>
      <c r="AH30" s="26">
        <f t="shared" si="1"/>
        <v>0</v>
      </c>
      <c r="AI30" s="26">
        <f t="shared" si="1"/>
        <v>0</v>
      </c>
      <c r="AJ30" s="26">
        <f t="shared" si="1"/>
        <v>0</v>
      </c>
      <c r="AK30" s="26">
        <f t="shared" si="1"/>
        <v>0</v>
      </c>
    </row>
    <row r="31" spans="3:37" ht="32.1" customHeight="1" x14ac:dyDescent="0.25">
      <c r="C31" s="19" t="s">
        <v>87</v>
      </c>
      <c r="D31" s="105"/>
      <c r="E31" s="19"/>
      <c r="F31" s="19"/>
      <c r="G31" s="19"/>
      <c r="H31" s="27"/>
      <c r="I31" s="27"/>
      <c r="J31" s="28"/>
      <c r="K31" s="28"/>
      <c r="L31" s="62"/>
      <c r="M31" s="21" t="s">
        <v>23</v>
      </c>
      <c r="N31" s="54" t="s">
        <v>41</v>
      </c>
      <c r="O31" s="21" t="s">
        <v>23</v>
      </c>
      <c r="P31" s="54" t="s">
        <v>41</v>
      </c>
      <c r="Q31" s="21" t="s">
        <v>23</v>
      </c>
      <c r="R31" s="54" t="s">
        <v>41</v>
      </c>
      <c r="S31" s="21" t="s">
        <v>23</v>
      </c>
      <c r="T31" s="54" t="s">
        <v>41</v>
      </c>
      <c r="U31" s="21" t="s">
        <v>23</v>
      </c>
      <c r="V31" s="54" t="s">
        <v>41</v>
      </c>
      <c r="W31" s="21" t="s">
        <v>23</v>
      </c>
      <c r="X31" s="54" t="s">
        <v>41</v>
      </c>
      <c r="Y31" s="21" t="s">
        <v>23</v>
      </c>
      <c r="Z31" s="54" t="s">
        <v>41</v>
      </c>
      <c r="AA31" s="21" t="s">
        <v>23</v>
      </c>
      <c r="AB31" s="54" t="s">
        <v>41</v>
      </c>
      <c r="AC31" s="21" t="s">
        <v>23</v>
      </c>
      <c r="AD31" s="54" t="s">
        <v>41</v>
      </c>
      <c r="AE31" s="21" t="s">
        <v>23</v>
      </c>
      <c r="AF31" s="54" t="s">
        <v>41</v>
      </c>
      <c r="AG31" s="21" t="s">
        <v>23</v>
      </c>
      <c r="AH31" s="54" t="s">
        <v>41</v>
      </c>
      <c r="AI31" s="21" t="s">
        <v>23</v>
      </c>
      <c r="AJ31" s="54" t="s">
        <v>41</v>
      </c>
      <c r="AK31" s="66" t="s">
        <v>23</v>
      </c>
    </row>
    <row r="32" spans="3:37" ht="39" customHeight="1" x14ac:dyDescent="0.25">
      <c r="C32" s="9" t="s">
        <v>63</v>
      </c>
      <c r="D32" s="103"/>
      <c r="E32" s="9" t="s">
        <v>93</v>
      </c>
      <c r="F32" s="9" t="s">
        <v>76</v>
      </c>
      <c r="G32" s="30" t="s">
        <v>73</v>
      </c>
      <c r="H32" s="9"/>
      <c r="I32" s="9">
        <f>+COUNTA(Tabla1[[#This Row],[ENE]:[DIC]])</f>
        <v>0</v>
      </c>
      <c r="J32" s="9"/>
      <c r="K32" s="9"/>
      <c r="L32" s="60"/>
      <c r="M32" s="8"/>
      <c r="N32" s="8"/>
      <c r="O32" s="8"/>
      <c r="P32" s="8"/>
      <c r="Q32" s="8"/>
      <c r="R32" s="8"/>
      <c r="S32" s="8"/>
      <c r="T32" s="8"/>
      <c r="U32" s="8"/>
      <c r="V32" s="8"/>
      <c r="W32" s="8"/>
      <c r="X32" s="8"/>
      <c r="Y32" s="8"/>
      <c r="Z32" s="8"/>
      <c r="AA32" s="8"/>
      <c r="AB32" s="8"/>
      <c r="AC32" s="8"/>
      <c r="AD32" s="8"/>
      <c r="AE32" s="8"/>
      <c r="AF32" s="8"/>
      <c r="AG32" s="8"/>
      <c r="AH32" s="8"/>
      <c r="AI32" s="8"/>
      <c r="AJ32" s="8"/>
      <c r="AK32" s="8"/>
    </row>
    <row r="33" spans="3:37" ht="39" customHeight="1" x14ac:dyDescent="0.25">
      <c r="C33" s="9"/>
      <c r="D33" s="103"/>
      <c r="E33" s="9" t="s">
        <v>93</v>
      </c>
      <c r="F33" s="9" t="s">
        <v>76</v>
      </c>
      <c r="G33" s="30" t="s">
        <v>73</v>
      </c>
      <c r="H33" s="9"/>
      <c r="I33" s="9">
        <f>+COUNTA(Tabla1[[#This Row],[ENE]:[DIC]])</f>
        <v>0</v>
      </c>
      <c r="J33" s="9"/>
      <c r="K33" s="9"/>
      <c r="L33" s="60"/>
      <c r="M33" s="8"/>
      <c r="N33" s="8"/>
      <c r="O33" s="8"/>
      <c r="P33" s="8"/>
      <c r="Q33" s="8"/>
      <c r="R33" s="8"/>
      <c r="S33" s="8"/>
      <c r="T33" s="8"/>
      <c r="U33" s="8"/>
      <c r="V33" s="8"/>
      <c r="W33" s="8"/>
      <c r="X33" s="8"/>
      <c r="Y33" s="8"/>
      <c r="Z33" s="8"/>
      <c r="AA33" s="8"/>
      <c r="AB33" s="8"/>
      <c r="AC33" s="8"/>
      <c r="AD33" s="8"/>
      <c r="AE33" s="8"/>
      <c r="AF33" s="8"/>
      <c r="AG33" s="8"/>
      <c r="AH33" s="8"/>
      <c r="AI33" s="8"/>
      <c r="AJ33" s="8"/>
      <c r="AK33" s="8"/>
    </row>
    <row r="34" spans="3:37" ht="39" customHeight="1" x14ac:dyDescent="0.25">
      <c r="C34" s="9"/>
      <c r="D34" s="103"/>
      <c r="E34" s="9" t="s">
        <v>93</v>
      </c>
      <c r="F34" s="9" t="s">
        <v>76</v>
      </c>
      <c r="G34" s="30" t="s">
        <v>73</v>
      </c>
      <c r="H34" s="9"/>
      <c r="I34" s="9">
        <f>+COUNTA(Tabla1[[#This Row],[ENE]:[DIC]])</f>
        <v>0</v>
      </c>
      <c r="J34" s="9"/>
      <c r="K34" s="9"/>
      <c r="L34" s="60"/>
      <c r="M34" s="8"/>
      <c r="N34" s="8"/>
      <c r="O34" s="8"/>
      <c r="P34" s="8"/>
      <c r="Q34" s="8"/>
      <c r="R34" s="8"/>
      <c r="S34" s="8"/>
      <c r="T34" s="8"/>
      <c r="U34" s="8"/>
      <c r="V34" s="8"/>
      <c r="W34" s="8"/>
      <c r="X34" s="8"/>
      <c r="Y34" s="8"/>
      <c r="Z34" s="8"/>
      <c r="AA34" s="8"/>
      <c r="AB34" s="8"/>
      <c r="AC34" s="8"/>
      <c r="AD34" s="8"/>
      <c r="AE34" s="8"/>
      <c r="AF34" s="8"/>
      <c r="AG34" s="8"/>
      <c r="AH34" s="8"/>
      <c r="AI34" s="8"/>
      <c r="AJ34" s="8"/>
      <c r="AK34" s="8"/>
    </row>
    <row r="35" spans="3:37" ht="39" customHeight="1" x14ac:dyDescent="0.25">
      <c r="C35" s="9"/>
      <c r="D35" s="103"/>
      <c r="E35" s="9" t="s">
        <v>93</v>
      </c>
      <c r="F35" s="9" t="s">
        <v>76</v>
      </c>
      <c r="G35" s="30" t="s">
        <v>73</v>
      </c>
      <c r="H35" s="9"/>
      <c r="I35" s="9">
        <f>+COUNTA(Tabla1[[#This Row],[ENE]:[DIC]])</f>
        <v>0</v>
      </c>
      <c r="J35" s="9"/>
      <c r="K35" s="9"/>
      <c r="L35" s="60"/>
      <c r="M35" s="8"/>
      <c r="N35" s="8"/>
      <c r="O35" s="8"/>
      <c r="P35" s="8"/>
      <c r="Q35" s="8"/>
      <c r="R35" s="8"/>
      <c r="S35" s="8"/>
      <c r="T35" s="8"/>
      <c r="U35" s="8"/>
      <c r="V35" s="8"/>
      <c r="W35" s="8"/>
      <c r="X35" s="8"/>
      <c r="Y35" s="8"/>
      <c r="Z35" s="8"/>
      <c r="AA35" s="8"/>
      <c r="AB35" s="8"/>
      <c r="AC35" s="8"/>
      <c r="AD35" s="8"/>
      <c r="AE35" s="8"/>
      <c r="AF35" s="8"/>
      <c r="AG35" s="8"/>
      <c r="AH35" s="8"/>
      <c r="AI35" s="8"/>
      <c r="AJ35" s="8"/>
      <c r="AK35" s="8"/>
    </row>
    <row r="36" spans="3:37" ht="39" customHeight="1" x14ac:dyDescent="0.25">
      <c r="C36" s="9"/>
      <c r="D36" s="103"/>
      <c r="E36" s="9" t="s">
        <v>93</v>
      </c>
      <c r="F36" s="9" t="s">
        <v>76</v>
      </c>
      <c r="G36" s="30" t="s">
        <v>73</v>
      </c>
      <c r="H36" s="9"/>
      <c r="I36" s="9">
        <f>+COUNTA(Tabla1[[#This Row],[ENE]:[DIC]])</f>
        <v>0</v>
      </c>
      <c r="J36" s="9"/>
      <c r="K36" s="9"/>
      <c r="L36" s="60"/>
      <c r="M36" s="8"/>
      <c r="N36" s="8"/>
      <c r="O36" s="8"/>
      <c r="P36" s="8"/>
      <c r="Q36" s="8"/>
      <c r="R36" s="8"/>
      <c r="S36" s="8"/>
      <c r="T36" s="8"/>
      <c r="U36" s="8"/>
      <c r="V36" s="8"/>
      <c r="W36" s="8"/>
      <c r="X36" s="8"/>
      <c r="Y36" s="8"/>
      <c r="Z36" s="8"/>
      <c r="AA36" s="8"/>
      <c r="AB36" s="8"/>
      <c r="AC36" s="8"/>
      <c r="AD36" s="8"/>
      <c r="AE36" s="8"/>
      <c r="AF36" s="8"/>
      <c r="AG36" s="8"/>
      <c r="AH36" s="8"/>
      <c r="AI36" s="8"/>
      <c r="AJ36" s="8"/>
      <c r="AK36" s="8"/>
    </row>
    <row r="37" spans="3:37" x14ac:dyDescent="0.25">
      <c r="C37" s="23"/>
      <c r="D37" s="104"/>
      <c r="E37" s="23"/>
      <c r="F37" s="23"/>
      <c r="G37" s="24"/>
      <c r="H37" s="25" t="s">
        <v>24</v>
      </c>
      <c r="I37" s="25">
        <f>SUM(I32:I35)</f>
        <v>0</v>
      </c>
      <c r="J37" s="23"/>
      <c r="K37" s="23"/>
      <c r="L37" s="61"/>
      <c r="M37" s="26">
        <f t="shared" ref="M37:AK37" si="2">COUNTA(M32:M35)</f>
        <v>0</v>
      </c>
      <c r="N37" s="26">
        <f t="shared" si="2"/>
        <v>0</v>
      </c>
      <c r="O37" s="26">
        <f t="shared" si="2"/>
        <v>0</v>
      </c>
      <c r="P37" s="26">
        <f t="shared" si="2"/>
        <v>0</v>
      </c>
      <c r="Q37" s="26">
        <f t="shared" si="2"/>
        <v>0</v>
      </c>
      <c r="R37" s="26">
        <f t="shared" si="2"/>
        <v>0</v>
      </c>
      <c r="S37" s="26">
        <f t="shared" si="2"/>
        <v>0</v>
      </c>
      <c r="T37" s="26">
        <f t="shared" si="2"/>
        <v>0</v>
      </c>
      <c r="U37" s="26">
        <f t="shared" si="2"/>
        <v>0</v>
      </c>
      <c r="V37" s="26">
        <f t="shared" si="2"/>
        <v>0</v>
      </c>
      <c r="W37" s="26">
        <f t="shared" si="2"/>
        <v>0</v>
      </c>
      <c r="X37" s="26">
        <f t="shared" si="2"/>
        <v>0</v>
      </c>
      <c r="Y37" s="26">
        <f t="shared" si="2"/>
        <v>0</v>
      </c>
      <c r="Z37" s="26">
        <f t="shared" si="2"/>
        <v>0</v>
      </c>
      <c r="AA37" s="26">
        <f t="shared" si="2"/>
        <v>0</v>
      </c>
      <c r="AB37" s="26">
        <f t="shared" si="2"/>
        <v>0</v>
      </c>
      <c r="AC37" s="26">
        <f t="shared" si="2"/>
        <v>0</v>
      </c>
      <c r="AD37" s="26">
        <f t="shared" si="2"/>
        <v>0</v>
      </c>
      <c r="AE37" s="26">
        <f t="shared" si="2"/>
        <v>0</v>
      </c>
      <c r="AF37" s="26">
        <f t="shared" si="2"/>
        <v>0</v>
      </c>
      <c r="AG37" s="26">
        <f t="shared" si="2"/>
        <v>0</v>
      </c>
      <c r="AH37" s="26">
        <f t="shared" si="2"/>
        <v>0</v>
      </c>
      <c r="AI37" s="26">
        <f t="shared" si="2"/>
        <v>0</v>
      </c>
      <c r="AJ37" s="26">
        <f t="shared" si="2"/>
        <v>0</v>
      </c>
      <c r="AK37" s="67">
        <f t="shared" si="2"/>
        <v>0</v>
      </c>
    </row>
    <row r="38" spans="3:37" ht="32.1" customHeight="1" x14ac:dyDescent="0.25">
      <c r="C38" s="19" t="s">
        <v>89</v>
      </c>
      <c r="D38" s="105"/>
      <c r="E38" s="19"/>
      <c r="F38" s="19"/>
      <c r="G38" s="19"/>
      <c r="H38" s="27"/>
      <c r="I38" s="27"/>
      <c r="J38" s="28"/>
      <c r="K38" s="28"/>
      <c r="L38" s="62"/>
      <c r="M38" s="21" t="s">
        <v>23</v>
      </c>
      <c r="N38" s="54" t="s">
        <v>41</v>
      </c>
      <c r="O38" s="21" t="s">
        <v>23</v>
      </c>
      <c r="P38" s="54" t="s">
        <v>41</v>
      </c>
      <c r="Q38" s="21" t="s">
        <v>23</v>
      </c>
      <c r="R38" s="54" t="s">
        <v>41</v>
      </c>
      <c r="S38" s="21" t="s">
        <v>23</v>
      </c>
      <c r="T38" s="54" t="s">
        <v>41</v>
      </c>
      <c r="U38" s="21" t="s">
        <v>23</v>
      </c>
      <c r="V38" s="54" t="s">
        <v>41</v>
      </c>
      <c r="W38" s="21" t="s">
        <v>23</v>
      </c>
      <c r="X38" s="54" t="s">
        <v>41</v>
      </c>
      <c r="Y38" s="21" t="s">
        <v>23</v>
      </c>
      <c r="Z38" s="54" t="s">
        <v>41</v>
      </c>
      <c r="AA38" s="21" t="s">
        <v>23</v>
      </c>
      <c r="AB38" s="54" t="s">
        <v>41</v>
      </c>
      <c r="AC38" s="21" t="s">
        <v>23</v>
      </c>
      <c r="AD38" s="54" t="s">
        <v>41</v>
      </c>
      <c r="AE38" s="21" t="s">
        <v>23</v>
      </c>
      <c r="AF38" s="54" t="s">
        <v>41</v>
      </c>
      <c r="AG38" s="21" t="s">
        <v>23</v>
      </c>
      <c r="AH38" s="54" t="s">
        <v>41</v>
      </c>
      <c r="AI38" s="21" t="s">
        <v>23</v>
      </c>
      <c r="AJ38" s="54" t="s">
        <v>41</v>
      </c>
      <c r="AK38" s="66" t="s">
        <v>23</v>
      </c>
    </row>
    <row r="39" spans="3:37" ht="40.15" customHeight="1" x14ac:dyDescent="0.25">
      <c r="C39" s="9" t="s">
        <v>72</v>
      </c>
      <c r="D39" s="103"/>
      <c r="E39" s="9" t="s">
        <v>94</v>
      </c>
      <c r="F39" s="9"/>
      <c r="G39" s="10" t="s">
        <v>25</v>
      </c>
      <c r="H39" s="9"/>
      <c r="I39" s="9">
        <f>+COUNTA(Tabla1[[#This Row],[ENE]:[DIC]])</f>
        <v>0</v>
      </c>
      <c r="J39" s="9"/>
      <c r="K39" s="9"/>
      <c r="L39" s="60"/>
      <c r="M39" s="9"/>
      <c r="N39" s="9"/>
      <c r="O39" s="9"/>
      <c r="P39" s="9"/>
      <c r="Q39" s="9"/>
      <c r="R39" s="9"/>
      <c r="S39" s="9"/>
      <c r="T39" s="9"/>
      <c r="U39" s="9"/>
      <c r="V39" s="9"/>
      <c r="W39" s="9"/>
      <c r="X39" s="9"/>
      <c r="Y39" s="9"/>
      <c r="Z39" s="9"/>
      <c r="AA39" s="9"/>
      <c r="AB39" s="9"/>
      <c r="AC39" s="9"/>
      <c r="AD39" s="9"/>
      <c r="AE39" s="9"/>
      <c r="AF39" s="9"/>
      <c r="AG39" s="9"/>
      <c r="AH39" s="9"/>
      <c r="AI39" s="9"/>
      <c r="AJ39" s="9"/>
      <c r="AK39" s="9"/>
    </row>
    <row r="40" spans="3:37" ht="25.9" customHeight="1" x14ac:dyDescent="0.25">
      <c r="C40" s="9"/>
      <c r="D40" s="103"/>
      <c r="E40" s="9" t="s">
        <v>94</v>
      </c>
      <c r="F40" s="9"/>
      <c r="G40" s="30"/>
      <c r="H40" s="9"/>
      <c r="I40" s="9">
        <f>+COUNTA(Tabla1[[#This Row],[ENE]:[DIC]])</f>
        <v>0</v>
      </c>
      <c r="J40" s="9"/>
      <c r="K40" s="9"/>
      <c r="L40" s="60"/>
      <c r="M40" s="9"/>
      <c r="N40" s="9"/>
      <c r="O40" s="9"/>
      <c r="P40" s="9"/>
      <c r="Q40" s="9"/>
      <c r="R40" s="9"/>
      <c r="S40" s="9"/>
      <c r="T40" s="9"/>
      <c r="U40" s="9"/>
      <c r="V40" s="9"/>
      <c r="W40" s="9"/>
      <c r="X40" s="9"/>
      <c r="Y40" s="9"/>
      <c r="Z40" s="9"/>
      <c r="AA40" s="9"/>
      <c r="AB40" s="9"/>
      <c r="AC40" s="9"/>
      <c r="AD40" s="9"/>
      <c r="AE40" s="9"/>
      <c r="AF40" s="9"/>
      <c r="AG40" s="9"/>
      <c r="AH40" s="9"/>
      <c r="AI40" s="9"/>
      <c r="AJ40" s="9"/>
      <c r="AK40" s="9"/>
    </row>
    <row r="41" spans="3:37" ht="259.5" customHeight="1" x14ac:dyDescent="0.25">
      <c r="C41" s="9"/>
      <c r="D41" s="103"/>
      <c r="E41" s="9" t="s">
        <v>94</v>
      </c>
      <c r="F41" s="9" t="s">
        <v>77</v>
      </c>
      <c r="G41" s="30"/>
      <c r="H41" s="9"/>
      <c r="I41" s="9">
        <f>+COUNTA(Tabla1[[#This Row],[ENE]:[DIC]])</f>
        <v>0</v>
      </c>
      <c r="J41" s="9"/>
      <c r="K41" s="9"/>
      <c r="L41" s="60"/>
      <c r="M41" s="9"/>
      <c r="N41" s="9"/>
      <c r="O41" s="9"/>
      <c r="P41" s="9"/>
      <c r="Q41" s="9"/>
      <c r="R41" s="9"/>
      <c r="S41" s="9"/>
      <c r="T41" s="9"/>
      <c r="U41" s="9"/>
      <c r="V41" s="9"/>
      <c r="W41" s="9"/>
      <c r="X41" s="9"/>
      <c r="Y41" s="9"/>
      <c r="Z41" s="9"/>
      <c r="AA41" s="9"/>
      <c r="AB41" s="9"/>
      <c r="AC41" s="9"/>
      <c r="AD41" s="9"/>
      <c r="AE41" s="9"/>
      <c r="AF41" s="9"/>
      <c r="AG41" s="9"/>
      <c r="AH41" s="9"/>
      <c r="AI41" s="9"/>
      <c r="AJ41" s="9"/>
      <c r="AK41" s="9"/>
    </row>
    <row r="42" spans="3:37" ht="17.100000000000001" customHeight="1" x14ac:dyDescent="0.25">
      <c r="C42" s="23"/>
      <c r="D42" s="104"/>
      <c r="E42" s="23"/>
      <c r="F42" s="23"/>
      <c r="G42" s="24"/>
      <c r="H42" s="25"/>
      <c r="I42" s="25">
        <f>+I39+I40+I41</f>
        <v>0</v>
      </c>
      <c r="J42" s="23"/>
      <c r="K42" s="23"/>
      <c r="L42" s="61"/>
      <c r="M42" s="26">
        <f>+COUNTA(M39:M40)</f>
        <v>0</v>
      </c>
      <c r="N42" s="26">
        <f t="shared" ref="N42:X42" si="3">+COUNTA(N39:N40)</f>
        <v>0</v>
      </c>
      <c r="O42" s="26">
        <f t="shared" si="3"/>
        <v>0</v>
      </c>
      <c r="P42" s="26">
        <f t="shared" si="3"/>
        <v>0</v>
      </c>
      <c r="Q42" s="26">
        <f t="shared" si="3"/>
        <v>0</v>
      </c>
      <c r="R42" s="26">
        <f t="shared" si="3"/>
        <v>0</v>
      </c>
      <c r="S42" s="26">
        <f>+COUNTA(S39:S40)</f>
        <v>0</v>
      </c>
      <c r="T42" s="26">
        <f t="shared" si="3"/>
        <v>0</v>
      </c>
      <c r="U42" s="26">
        <f t="shared" si="3"/>
        <v>0</v>
      </c>
      <c r="V42" s="26">
        <f t="shared" si="3"/>
        <v>0</v>
      </c>
      <c r="W42" s="26">
        <f t="shared" si="3"/>
        <v>0</v>
      </c>
      <c r="X42" s="26">
        <f t="shared" si="3"/>
        <v>0</v>
      </c>
      <c r="Y42" s="26">
        <f>+COUNTA(Y39:Y41)</f>
        <v>0</v>
      </c>
      <c r="Z42" s="26">
        <f t="shared" ref="Z42:AJ42" si="4">+COUNTA(Z39:Z41)</f>
        <v>0</v>
      </c>
      <c r="AA42" s="26">
        <f t="shared" si="4"/>
        <v>0</v>
      </c>
      <c r="AB42" s="26">
        <f t="shared" si="4"/>
        <v>0</v>
      </c>
      <c r="AC42" s="26">
        <f t="shared" si="4"/>
        <v>0</v>
      </c>
      <c r="AD42" s="26">
        <f t="shared" si="4"/>
        <v>0</v>
      </c>
      <c r="AE42" s="26">
        <f t="shared" si="4"/>
        <v>0</v>
      </c>
      <c r="AF42" s="26">
        <f t="shared" si="4"/>
        <v>0</v>
      </c>
      <c r="AG42" s="26">
        <f t="shared" si="4"/>
        <v>0</v>
      </c>
      <c r="AH42" s="26">
        <f t="shared" si="4"/>
        <v>0</v>
      </c>
      <c r="AI42" s="26">
        <f t="shared" si="4"/>
        <v>0</v>
      </c>
      <c r="AJ42" s="26">
        <f t="shared" si="4"/>
        <v>0</v>
      </c>
      <c r="AK42" s="74">
        <f>SUM(M42:AI42)</f>
        <v>0</v>
      </c>
    </row>
    <row r="43" spans="3:37" ht="32.1" customHeight="1" x14ac:dyDescent="0.25">
      <c r="C43" s="19" t="s">
        <v>82</v>
      </c>
      <c r="D43" s="105"/>
      <c r="E43" s="19" t="s">
        <v>36</v>
      </c>
      <c r="F43" s="19"/>
      <c r="G43" s="27"/>
      <c r="H43" s="27"/>
      <c r="I43" s="27"/>
      <c r="J43" s="27"/>
      <c r="K43" s="21"/>
      <c r="L43" s="63"/>
      <c r="M43" s="21" t="s">
        <v>23</v>
      </c>
      <c r="N43" s="54" t="s">
        <v>41</v>
      </c>
      <c r="O43" s="21" t="s">
        <v>23</v>
      </c>
      <c r="P43" s="54" t="s">
        <v>41</v>
      </c>
      <c r="Q43" s="21" t="s">
        <v>23</v>
      </c>
      <c r="R43" s="54" t="s">
        <v>41</v>
      </c>
      <c r="S43" s="21" t="s">
        <v>23</v>
      </c>
      <c r="T43" s="54" t="s">
        <v>41</v>
      </c>
      <c r="U43" s="21" t="s">
        <v>23</v>
      </c>
      <c r="V43" s="54" t="s">
        <v>41</v>
      </c>
      <c r="W43" s="21" t="s">
        <v>23</v>
      </c>
      <c r="X43" s="54" t="s">
        <v>41</v>
      </c>
      <c r="Y43" s="21" t="s">
        <v>23</v>
      </c>
      <c r="Z43" s="54" t="s">
        <v>41</v>
      </c>
      <c r="AA43" s="21" t="s">
        <v>23</v>
      </c>
      <c r="AB43" s="54" t="s">
        <v>41</v>
      </c>
      <c r="AC43" s="21" t="s">
        <v>23</v>
      </c>
      <c r="AD43" s="54" t="s">
        <v>41</v>
      </c>
      <c r="AE43" s="21" t="s">
        <v>23</v>
      </c>
      <c r="AF43" s="54" t="s">
        <v>41</v>
      </c>
      <c r="AG43" s="21" t="s">
        <v>23</v>
      </c>
      <c r="AH43" s="54" t="s">
        <v>41</v>
      </c>
      <c r="AI43" s="21" t="s">
        <v>23</v>
      </c>
      <c r="AJ43" s="54" t="s">
        <v>41</v>
      </c>
      <c r="AK43" s="66" t="s">
        <v>23</v>
      </c>
    </row>
    <row r="44" spans="3:37" ht="18.600000000000001" customHeight="1" x14ac:dyDescent="0.25">
      <c r="C44" s="9"/>
      <c r="D44" s="103"/>
      <c r="E44" s="9"/>
      <c r="F44" s="9"/>
      <c r="G44" s="30"/>
      <c r="H44" s="9"/>
      <c r="I44" s="9"/>
      <c r="J44" s="9"/>
      <c r="K44" s="9"/>
      <c r="L44" s="60"/>
      <c r="M44" s="9"/>
      <c r="N44" s="9"/>
      <c r="O44" s="9"/>
      <c r="P44" s="9"/>
      <c r="Q44" s="9"/>
      <c r="R44" s="9"/>
      <c r="S44" s="9"/>
      <c r="T44" s="9"/>
      <c r="U44" s="9"/>
      <c r="V44" s="9"/>
      <c r="W44" s="9"/>
      <c r="X44" s="9"/>
      <c r="Y44" s="9"/>
      <c r="Z44" s="9"/>
      <c r="AA44" s="8"/>
      <c r="AB44" s="8"/>
      <c r="AC44" s="9"/>
      <c r="AD44" s="9"/>
      <c r="AE44" s="8"/>
      <c r="AF44" s="8"/>
      <c r="AG44" s="9"/>
      <c r="AH44" s="9"/>
      <c r="AI44" s="8"/>
      <c r="AJ44" s="8"/>
      <c r="AK44" s="8"/>
    </row>
    <row r="45" spans="3:37" ht="18.600000000000001" customHeight="1" x14ac:dyDescent="0.25">
      <c r="C45" s="9"/>
      <c r="D45" s="103"/>
      <c r="E45" s="9"/>
      <c r="F45" s="9"/>
      <c r="G45" s="30"/>
      <c r="H45" s="9"/>
      <c r="I45" s="9"/>
      <c r="J45" s="9"/>
      <c r="K45" s="9"/>
      <c r="L45" s="60"/>
      <c r="M45" s="9"/>
      <c r="N45" s="9"/>
      <c r="O45" s="9"/>
      <c r="P45" s="9"/>
      <c r="Q45" s="9"/>
      <c r="R45" s="9"/>
      <c r="S45" s="9"/>
      <c r="T45" s="9"/>
      <c r="U45" s="9"/>
      <c r="V45" s="9"/>
      <c r="W45" s="9"/>
      <c r="X45" s="9"/>
      <c r="Y45" s="8"/>
      <c r="Z45" s="8"/>
      <c r="AA45" s="8"/>
      <c r="AB45" s="8"/>
      <c r="AC45" s="9"/>
      <c r="AD45" s="9"/>
      <c r="AE45" s="8"/>
      <c r="AF45" s="8"/>
      <c r="AG45" s="9"/>
      <c r="AH45" s="9"/>
      <c r="AI45" s="8"/>
      <c r="AJ45" s="8"/>
      <c r="AK45" s="8"/>
    </row>
    <row r="46" spans="3:37" ht="18.600000000000001" customHeight="1" x14ac:dyDescent="0.25">
      <c r="C46" s="9"/>
      <c r="D46" s="103"/>
      <c r="E46" s="9"/>
      <c r="F46" s="9"/>
      <c r="G46" s="30"/>
      <c r="H46" s="9"/>
      <c r="I46" s="9"/>
      <c r="J46" s="9"/>
      <c r="K46" s="9"/>
      <c r="L46" s="60"/>
      <c r="M46" s="9"/>
      <c r="N46" s="9"/>
      <c r="O46" s="9"/>
      <c r="P46" s="9"/>
      <c r="Q46" s="9"/>
      <c r="R46" s="9"/>
      <c r="S46" s="8"/>
      <c r="T46" s="8"/>
      <c r="U46" s="9"/>
      <c r="V46" s="9"/>
      <c r="W46" s="8"/>
      <c r="X46" s="8"/>
      <c r="Y46" s="9"/>
      <c r="Z46" s="9"/>
      <c r="AA46" s="8"/>
      <c r="AB46" s="8"/>
      <c r="AC46" s="9"/>
      <c r="AD46" s="9"/>
      <c r="AE46" s="8"/>
      <c r="AF46" s="8"/>
      <c r="AG46" s="9"/>
      <c r="AH46" s="9"/>
      <c r="AI46" s="8"/>
      <c r="AJ46" s="8"/>
      <c r="AK46" s="8"/>
    </row>
    <row r="47" spans="3:37" x14ac:dyDescent="0.25">
      <c r="C47" s="23"/>
      <c r="D47" s="31"/>
      <c r="E47" s="23"/>
      <c r="F47" s="23"/>
      <c r="G47" s="24"/>
      <c r="H47" s="25"/>
      <c r="I47" s="25">
        <f>+SUM(I44:I46)</f>
        <v>0</v>
      </c>
      <c r="J47" s="23"/>
      <c r="K47" s="23"/>
      <c r="L47" s="61"/>
      <c r="M47" s="26">
        <f>+COUNTA(M45:M46)</f>
        <v>0</v>
      </c>
      <c r="N47" s="26">
        <v>0</v>
      </c>
      <c r="O47" s="26">
        <f t="shared" ref="O47:X47" si="5">+COUNTA(O45:O46)</f>
        <v>0</v>
      </c>
      <c r="P47" s="26">
        <f t="shared" si="5"/>
        <v>0</v>
      </c>
      <c r="Q47" s="26">
        <f t="shared" si="5"/>
        <v>0</v>
      </c>
      <c r="R47" s="26">
        <f t="shared" si="5"/>
        <v>0</v>
      </c>
      <c r="S47" s="26">
        <f t="shared" si="5"/>
        <v>0</v>
      </c>
      <c r="T47" s="26">
        <f t="shared" si="5"/>
        <v>0</v>
      </c>
      <c r="U47" s="26">
        <f t="shared" si="5"/>
        <v>0</v>
      </c>
      <c r="V47" s="26">
        <f t="shared" si="5"/>
        <v>0</v>
      </c>
      <c r="W47" s="26">
        <f t="shared" si="5"/>
        <v>0</v>
      </c>
      <c r="X47" s="26">
        <f t="shared" si="5"/>
        <v>0</v>
      </c>
      <c r="Y47" s="26">
        <f t="shared" ref="Y47:AI47" si="6">+COUNTA(Y45:Y46)</f>
        <v>0</v>
      </c>
      <c r="Z47" s="26">
        <f>+COUNTA(Z45:Z46)</f>
        <v>0</v>
      </c>
      <c r="AA47" s="26">
        <f t="shared" si="6"/>
        <v>0</v>
      </c>
      <c r="AB47" s="26">
        <f>+COUNTA(AB45:AB46)</f>
        <v>0</v>
      </c>
      <c r="AC47" s="26">
        <f t="shared" si="6"/>
        <v>0</v>
      </c>
      <c r="AD47" s="26">
        <f>+COUNTA(AD45:AD46)</f>
        <v>0</v>
      </c>
      <c r="AE47" s="26">
        <f t="shared" si="6"/>
        <v>0</v>
      </c>
      <c r="AF47" s="26">
        <f>+COUNTA(AF45:AF46)</f>
        <v>0</v>
      </c>
      <c r="AG47" s="26">
        <f t="shared" si="6"/>
        <v>0</v>
      </c>
      <c r="AH47" s="26">
        <f>+COUNTA(AH45:AH46)</f>
        <v>0</v>
      </c>
      <c r="AI47" s="26">
        <f t="shared" si="6"/>
        <v>0</v>
      </c>
      <c r="AJ47" s="26">
        <f>+COUNTA(AJ45:AJ46)</f>
        <v>0</v>
      </c>
      <c r="AK47" s="74">
        <f>SUM(M47:AI47)</f>
        <v>0</v>
      </c>
    </row>
    <row r="48" spans="3:37" ht="32.1" customHeight="1" x14ac:dyDescent="0.25">
      <c r="C48" s="19" t="s">
        <v>83</v>
      </c>
      <c r="D48" s="19"/>
      <c r="E48" s="19"/>
      <c r="F48" s="19"/>
      <c r="G48" s="19"/>
      <c r="H48" s="19"/>
      <c r="I48" s="19"/>
      <c r="J48" s="20"/>
      <c r="K48" s="20"/>
      <c r="L48" s="59"/>
      <c r="M48" s="21" t="s">
        <v>23</v>
      </c>
      <c r="N48" s="54" t="s">
        <v>41</v>
      </c>
      <c r="O48" s="21" t="s">
        <v>23</v>
      </c>
      <c r="P48" s="54" t="s">
        <v>41</v>
      </c>
      <c r="Q48" s="21" t="s">
        <v>23</v>
      </c>
      <c r="R48" s="54" t="s">
        <v>41</v>
      </c>
      <c r="S48" s="21" t="s">
        <v>23</v>
      </c>
      <c r="T48" s="54" t="s">
        <v>41</v>
      </c>
      <c r="U48" s="21" t="s">
        <v>23</v>
      </c>
      <c r="V48" s="54" t="s">
        <v>41</v>
      </c>
      <c r="W48" s="21" t="s">
        <v>23</v>
      </c>
      <c r="X48" s="54" t="s">
        <v>41</v>
      </c>
      <c r="Y48" s="21" t="s">
        <v>23</v>
      </c>
      <c r="Z48" s="54" t="s">
        <v>41</v>
      </c>
      <c r="AA48" s="21" t="s">
        <v>23</v>
      </c>
      <c r="AB48" s="54" t="s">
        <v>41</v>
      </c>
      <c r="AC48" s="21" t="s">
        <v>23</v>
      </c>
      <c r="AD48" s="54" t="s">
        <v>41</v>
      </c>
      <c r="AE48" s="21" t="s">
        <v>23</v>
      </c>
      <c r="AF48" s="54" t="s">
        <v>41</v>
      </c>
      <c r="AG48" s="21" t="s">
        <v>23</v>
      </c>
      <c r="AH48" s="54" t="s">
        <v>41</v>
      </c>
      <c r="AI48" s="21" t="s">
        <v>23</v>
      </c>
      <c r="AJ48" s="54" t="s">
        <v>41</v>
      </c>
      <c r="AK48" s="66" t="s">
        <v>23</v>
      </c>
    </row>
    <row r="49" spans="3:37" ht="33" customHeight="1" x14ac:dyDescent="0.25">
      <c r="C49" s="9" t="s">
        <v>84</v>
      </c>
      <c r="D49" s="22"/>
      <c r="E49" s="9" t="s">
        <v>95</v>
      </c>
      <c r="F49" s="9"/>
      <c r="G49" s="10" t="s">
        <v>27</v>
      </c>
      <c r="H49" s="9"/>
      <c r="I49" s="9">
        <f>+COUNTA(Tabla1[[#This Row],[ENE]:[DIC]])</f>
        <v>0</v>
      </c>
      <c r="J49" s="9"/>
      <c r="K49" s="9"/>
      <c r="L49" s="60"/>
      <c r="M49" s="8"/>
      <c r="N49" s="8"/>
      <c r="O49" s="8"/>
      <c r="P49" s="8"/>
      <c r="Q49" s="8"/>
      <c r="R49" s="8"/>
      <c r="S49" s="8"/>
      <c r="T49" s="8"/>
      <c r="U49" s="8"/>
      <c r="V49" s="8"/>
      <c r="W49" s="8"/>
      <c r="X49" s="8"/>
      <c r="Y49" s="8"/>
      <c r="Z49" s="8"/>
      <c r="AA49" s="8"/>
      <c r="AB49" s="8"/>
      <c r="AC49" s="8"/>
      <c r="AD49" s="8"/>
      <c r="AE49" s="8"/>
      <c r="AF49" s="8"/>
      <c r="AG49" s="8"/>
      <c r="AH49" s="8"/>
      <c r="AI49" s="8"/>
      <c r="AJ49" s="8"/>
      <c r="AK49" s="8"/>
    </row>
    <row r="50" spans="3:37" ht="40.15" customHeight="1" x14ac:dyDescent="0.25">
      <c r="C50" s="9"/>
      <c r="D50" s="84"/>
      <c r="E50" s="9" t="s">
        <v>95</v>
      </c>
      <c r="F50" s="9"/>
      <c r="G50" s="10" t="s">
        <v>27</v>
      </c>
      <c r="H50" s="9"/>
      <c r="I50" s="9">
        <f>+COUNTA(Tabla1[[#This Row],[ENE]:[DIC]])</f>
        <v>0</v>
      </c>
      <c r="J50" s="9"/>
      <c r="K50" s="9"/>
      <c r="L50" s="60"/>
      <c r="M50" s="8"/>
      <c r="N50" s="8"/>
      <c r="O50" s="8"/>
      <c r="P50" s="8"/>
      <c r="Q50" s="8"/>
      <c r="R50" s="8"/>
      <c r="S50" s="8"/>
      <c r="T50" s="8"/>
      <c r="U50" s="8"/>
      <c r="V50" s="8"/>
      <c r="W50" s="8"/>
      <c r="X50" s="8"/>
      <c r="Y50" s="8"/>
      <c r="Z50" s="8"/>
      <c r="AA50" s="8"/>
      <c r="AB50" s="8"/>
      <c r="AC50" s="8"/>
      <c r="AD50" s="8"/>
      <c r="AE50" s="8"/>
      <c r="AF50" s="8"/>
      <c r="AG50" s="8"/>
      <c r="AH50" s="8"/>
      <c r="AI50" s="8"/>
      <c r="AJ50" s="8"/>
      <c r="AK50" s="8"/>
    </row>
    <row r="51" spans="3:37" x14ac:dyDescent="0.25">
      <c r="C51" s="23"/>
      <c r="D51" s="31"/>
      <c r="E51" s="31"/>
      <c r="F51" s="9"/>
      <c r="G51" s="24"/>
      <c r="H51" s="25" t="s">
        <v>24</v>
      </c>
      <c r="I51" s="25">
        <f>SUM(I49:I50)</f>
        <v>0</v>
      </c>
      <c r="J51" s="23"/>
      <c r="K51" s="23"/>
      <c r="L51" s="61"/>
      <c r="M51" s="26">
        <f>COUNTA(M49:M50)</f>
        <v>0</v>
      </c>
      <c r="N51" s="26">
        <f t="shared" ref="N51:AJ51" si="7">COUNTA(N49:N50)</f>
        <v>0</v>
      </c>
      <c r="O51" s="26">
        <f t="shared" si="7"/>
        <v>0</v>
      </c>
      <c r="P51" s="26">
        <f t="shared" si="7"/>
        <v>0</v>
      </c>
      <c r="Q51" s="26">
        <f t="shared" si="7"/>
        <v>0</v>
      </c>
      <c r="R51" s="26">
        <f t="shared" si="7"/>
        <v>0</v>
      </c>
      <c r="S51" s="26">
        <f t="shared" si="7"/>
        <v>0</v>
      </c>
      <c r="T51" s="26">
        <f t="shared" si="7"/>
        <v>0</v>
      </c>
      <c r="U51" s="26">
        <f t="shared" si="7"/>
        <v>0</v>
      </c>
      <c r="V51" s="26">
        <f t="shared" si="7"/>
        <v>0</v>
      </c>
      <c r="W51" s="26">
        <f t="shared" si="7"/>
        <v>0</v>
      </c>
      <c r="X51" s="26">
        <f t="shared" si="7"/>
        <v>0</v>
      </c>
      <c r="Y51" s="26">
        <f t="shared" si="7"/>
        <v>0</v>
      </c>
      <c r="Z51" s="26">
        <f t="shared" si="7"/>
        <v>0</v>
      </c>
      <c r="AA51" s="26">
        <f t="shared" si="7"/>
        <v>0</v>
      </c>
      <c r="AB51" s="26">
        <f t="shared" si="7"/>
        <v>0</v>
      </c>
      <c r="AC51" s="26">
        <f t="shared" si="7"/>
        <v>0</v>
      </c>
      <c r="AD51" s="26">
        <f t="shared" si="7"/>
        <v>0</v>
      </c>
      <c r="AE51" s="26">
        <f t="shared" si="7"/>
        <v>0</v>
      </c>
      <c r="AF51" s="26">
        <f t="shared" si="7"/>
        <v>0</v>
      </c>
      <c r="AG51" s="26">
        <f t="shared" si="7"/>
        <v>0</v>
      </c>
      <c r="AH51" s="26">
        <f t="shared" si="7"/>
        <v>0</v>
      </c>
      <c r="AI51" s="26">
        <f t="shared" si="7"/>
        <v>0</v>
      </c>
      <c r="AJ51" s="26">
        <f t="shared" si="7"/>
        <v>0</v>
      </c>
      <c r="AK51" s="74">
        <f>SUM(M51:AI51)</f>
        <v>0</v>
      </c>
    </row>
    <row r="52" spans="3:37" ht="32.1" customHeight="1" thickBot="1" x14ac:dyDescent="0.3">
      <c r="C52" s="46" t="s">
        <v>85</v>
      </c>
      <c r="D52" s="47"/>
      <c r="E52" s="46"/>
      <c r="F52" s="46"/>
      <c r="G52" s="47"/>
      <c r="H52" s="47"/>
      <c r="I52" s="47"/>
      <c r="J52" s="48"/>
      <c r="K52" s="48"/>
      <c r="L52" s="64"/>
      <c r="M52" s="21" t="s">
        <v>23</v>
      </c>
      <c r="N52" s="54" t="s">
        <v>41</v>
      </c>
      <c r="O52" s="21" t="s">
        <v>23</v>
      </c>
      <c r="P52" s="54" t="s">
        <v>41</v>
      </c>
      <c r="Q52" s="21" t="s">
        <v>23</v>
      </c>
      <c r="R52" s="54" t="s">
        <v>41</v>
      </c>
      <c r="S52" s="21" t="s">
        <v>23</v>
      </c>
      <c r="T52" s="54" t="s">
        <v>41</v>
      </c>
      <c r="U52" s="21" t="s">
        <v>23</v>
      </c>
      <c r="V52" s="54" t="s">
        <v>41</v>
      </c>
      <c r="W52" s="21" t="s">
        <v>23</v>
      </c>
      <c r="X52" s="54" t="s">
        <v>41</v>
      </c>
      <c r="Y52" s="21" t="s">
        <v>23</v>
      </c>
      <c r="Z52" s="54" t="s">
        <v>41</v>
      </c>
      <c r="AA52" s="21" t="s">
        <v>23</v>
      </c>
      <c r="AB52" s="54" t="s">
        <v>41</v>
      </c>
      <c r="AC52" s="21" t="s">
        <v>23</v>
      </c>
      <c r="AD52" s="54" t="s">
        <v>41</v>
      </c>
      <c r="AE52" s="21" t="s">
        <v>23</v>
      </c>
      <c r="AF52" s="54" t="s">
        <v>41</v>
      </c>
      <c r="AG52" s="21" t="s">
        <v>23</v>
      </c>
      <c r="AH52" s="54" t="s">
        <v>41</v>
      </c>
      <c r="AI52" s="21" t="s">
        <v>23</v>
      </c>
      <c r="AJ52" s="54" t="s">
        <v>41</v>
      </c>
      <c r="AK52" s="68" t="s">
        <v>23</v>
      </c>
    </row>
    <row r="53" spans="3:37" ht="75.75" customHeight="1" x14ac:dyDescent="0.25">
      <c r="C53" s="9" t="s">
        <v>86</v>
      </c>
      <c r="D53" s="49"/>
      <c r="E53" s="107" t="s">
        <v>96</v>
      </c>
      <c r="F53" s="50"/>
      <c r="G53" s="49" t="s">
        <v>28</v>
      </c>
      <c r="H53" s="50"/>
      <c r="I53" s="50"/>
      <c r="J53" s="9"/>
      <c r="K53" s="51"/>
      <c r="L53" s="65"/>
      <c r="M53" s="75"/>
      <c r="N53" s="75"/>
      <c r="O53" s="76"/>
      <c r="P53" s="75"/>
      <c r="Q53" s="76"/>
      <c r="R53" s="76"/>
      <c r="S53" s="76"/>
      <c r="T53" s="76"/>
      <c r="U53" s="76"/>
      <c r="V53" s="76"/>
      <c r="W53" s="76"/>
      <c r="X53" s="76"/>
      <c r="Y53" s="76"/>
      <c r="Z53" s="76"/>
      <c r="AA53" s="76"/>
      <c r="AB53" s="76"/>
      <c r="AC53" s="76"/>
      <c r="AD53" s="76"/>
      <c r="AE53" s="76"/>
      <c r="AF53" s="76"/>
      <c r="AG53" s="76"/>
      <c r="AH53" s="76"/>
      <c r="AI53" s="76"/>
      <c r="AJ53" s="76"/>
      <c r="AK53" s="76"/>
    </row>
    <row r="54" spans="3:37" ht="32.1" customHeight="1" x14ac:dyDescent="0.25">
      <c r="C54" s="22"/>
      <c r="D54" s="22"/>
      <c r="E54" s="9" t="s">
        <v>96</v>
      </c>
      <c r="F54" s="9"/>
      <c r="G54" s="30"/>
      <c r="H54" s="9"/>
      <c r="I54" s="9">
        <f>+COUNTA(Tabla1[[#This Row],[ENE]:[DIC]])</f>
        <v>0</v>
      </c>
      <c r="J54" s="9"/>
      <c r="K54" s="9"/>
      <c r="L54" s="60"/>
      <c r="M54" s="8"/>
      <c r="N54" s="8"/>
      <c r="O54" s="8"/>
      <c r="P54" s="8"/>
      <c r="Q54" s="8"/>
      <c r="R54" s="8"/>
      <c r="S54" s="8"/>
      <c r="T54" s="8"/>
      <c r="U54" s="8"/>
      <c r="V54" s="8"/>
      <c r="W54" s="8"/>
      <c r="X54" s="8"/>
      <c r="Y54" s="8"/>
      <c r="Z54" s="8"/>
      <c r="AA54" s="8"/>
      <c r="AB54" s="8"/>
      <c r="AC54" s="8"/>
      <c r="AD54" s="8"/>
      <c r="AE54" s="8"/>
      <c r="AF54" s="8"/>
      <c r="AG54" s="8"/>
      <c r="AH54" s="8"/>
      <c r="AI54" s="8"/>
      <c r="AJ54" s="8"/>
      <c r="AK54" s="8"/>
    </row>
    <row r="55" spans="3:37" ht="32.1" customHeight="1" x14ac:dyDescent="0.25">
      <c r="C55" s="22"/>
      <c r="D55" s="88"/>
      <c r="E55" s="9" t="s">
        <v>96</v>
      </c>
      <c r="F55" s="9"/>
      <c r="G55" s="30"/>
      <c r="H55" s="9"/>
      <c r="I55" s="9">
        <f>+COUNTA(Tabla1[[#This Row],[ENE]:[DIC]])</f>
        <v>0</v>
      </c>
      <c r="J55" s="9"/>
      <c r="K55" s="9"/>
      <c r="L55" s="60"/>
      <c r="M55" s="8"/>
      <c r="N55" s="8"/>
      <c r="O55" s="8"/>
      <c r="P55" s="8"/>
      <c r="Q55" s="8"/>
      <c r="R55" s="8"/>
      <c r="S55" s="8"/>
      <c r="T55" s="8"/>
      <c r="U55" s="8"/>
      <c r="V55" s="8"/>
      <c r="W55" s="8"/>
      <c r="X55" s="8"/>
      <c r="Y55" s="8"/>
      <c r="Z55" s="8"/>
      <c r="AA55" s="8"/>
      <c r="AB55" s="8"/>
      <c r="AC55" s="8"/>
      <c r="AD55" s="8"/>
      <c r="AE55" s="8"/>
      <c r="AF55" s="8"/>
      <c r="AG55" s="8"/>
      <c r="AH55" s="8"/>
      <c r="AI55" s="8"/>
      <c r="AJ55" s="8"/>
      <c r="AK55" s="8"/>
    </row>
    <row r="56" spans="3:37" ht="32.1" customHeight="1" x14ac:dyDescent="0.25">
      <c r="C56" s="22"/>
      <c r="D56" s="88"/>
      <c r="E56" s="9" t="s">
        <v>96</v>
      </c>
      <c r="F56" s="9"/>
      <c r="G56" s="30"/>
      <c r="H56" s="9"/>
      <c r="I56" s="9">
        <f>+COUNTA(Tabla1[[#This Row],[ENE]:[DIC]])</f>
        <v>0</v>
      </c>
      <c r="J56" s="9"/>
      <c r="K56" s="9"/>
      <c r="L56" s="60"/>
      <c r="M56" s="8"/>
      <c r="N56" s="8"/>
      <c r="O56" s="8"/>
      <c r="P56" s="8"/>
      <c r="Q56" s="8"/>
      <c r="R56" s="8"/>
      <c r="S56" s="8"/>
      <c r="T56" s="8"/>
      <c r="U56" s="8"/>
      <c r="V56" s="8"/>
      <c r="W56" s="8"/>
      <c r="X56" s="8"/>
      <c r="Y56" s="8"/>
      <c r="Z56" s="8"/>
      <c r="AA56" s="8"/>
      <c r="AB56" s="8"/>
      <c r="AC56" s="8"/>
      <c r="AD56" s="8"/>
      <c r="AE56" s="8"/>
      <c r="AF56" s="8"/>
      <c r="AG56" s="8"/>
      <c r="AH56" s="8"/>
      <c r="AI56" s="8"/>
      <c r="AJ56" s="8"/>
      <c r="AK56" s="8"/>
    </row>
    <row r="57" spans="3:37" x14ac:dyDescent="0.25">
      <c r="C57" s="89"/>
      <c r="D57" s="89"/>
      <c r="E57" s="89"/>
      <c r="F57" s="90"/>
      <c r="G57" s="91"/>
      <c r="H57" s="92" t="s">
        <v>24</v>
      </c>
      <c r="I57" s="92">
        <f>SUM(I53:I56)</f>
        <v>0</v>
      </c>
      <c r="J57" s="92"/>
      <c r="K57" s="92"/>
      <c r="L57" s="92"/>
      <c r="M57" s="93">
        <f t="shared" ref="M57:AJ57" si="8">COUNTA(M53:M56)</f>
        <v>0</v>
      </c>
      <c r="N57" s="93">
        <f t="shared" si="8"/>
        <v>0</v>
      </c>
      <c r="O57" s="93">
        <f t="shared" si="8"/>
        <v>0</v>
      </c>
      <c r="P57" s="93">
        <f t="shared" si="8"/>
        <v>0</v>
      </c>
      <c r="Q57" s="93">
        <f t="shared" si="8"/>
        <v>0</v>
      </c>
      <c r="R57" s="93">
        <f t="shared" si="8"/>
        <v>0</v>
      </c>
      <c r="S57" s="93">
        <f t="shared" si="8"/>
        <v>0</v>
      </c>
      <c r="T57" s="93">
        <f t="shared" si="8"/>
        <v>0</v>
      </c>
      <c r="U57" s="93">
        <f t="shared" si="8"/>
        <v>0</v>
      </c>
      <c r="V57" s="93">
        <f t="shared" si="8"/>
        <v>0</v>
      </c>
      <c r="W57" s="93">
        <f t="shared" si="8"/>
        <v>0</v>
      </c>
      <c r="X57" s="93">
        <f t="shared" si="8"/>
        <v>0</v>
      </c>
      <c r="Y57" s="93">
        <f t="shared" si="8"/>
        <v>0</v>
      </c>
      <c r="Z57" s="93">
        <f t="shared" si="8"/>
        <v>0</v>
      </c>
      <c r="AA57" s="93">
        <f t="shared" si="8"/>
        <v>0</v>
      </c>
      <c r="AB57" s="93">
        <f t="shared" si="8"/>
        <v>0</v>
      </c>
      <c r="AC57" s="93">
        <f t="shared" si="8"/>
        <v>0</v>
      </c>
      <c r="AD57" s="93">
        <f t="shared" si="8"/>
        <v>0</v>
      </c>
      <c r="AE57" s="93">
        <f t="shared" si="8"/>
        <v>0</v>
      </c>
      <c r="AF57" s="93">
        <f t="shared" si="8"/>
        <v>0</v>
      </c>
      <c r="AG57" s="93">
        <f t="shared" si="8"/>
        <v>0</v>
      </c>
      <c r="AH57" s="93">
        <f t="shared" si="8"/>
        <v>0</v>
      </c>
      <c r="AI57" s="93">
        <f t="shared" si="8"/>
        <v>0</v>
      </c>
      <c r="AJ57" s="93">
        <f t="shared" si="8"/>
        <v>0</v>
      </c>
      <c r="AK57" s="74">
        <f>SUM(M57:AI57)</f>
        <v>0</v>
      </c>
    </row>
    <row r="58" spans="3:37" ht="25.9" customHeight="1" thickBot="1" x14ac:dyDescent="0.3">
      <c r="C58" s="12"/>
      <c r="D58" s="77" t="s">
        <v>29</v>
      </c>
      <c r="E58" s="78"/>
      <c r="F58" s="79"/>
      <c r="G58" s="80"/>
      <c r="H58" s="81">
        <f>+I24+I42+I30+I37+I57+I51+I47</f>
        <v>0</v>
      </c>
      <c r="I58" s="85" t="s">
        <v>42</v>
      </c>
      <c r="J58" s="86" t="s">
        <v>30</v>
      </c>
      <c r="K58" s="87"/>
      <c r="L58" s="82">
        <f t="shared" ref="L58:AI58" si="9">+M24+M42+M30+M37+M47</f>
        <v>0</v>
      </c>
      <c r="M58" s="82">
        <f t="shared" si="9"/>
        <v>0</v>
      </c>
      <c r="N58" s="82">
        <f t="shared" si="9"/>
        <v>0</v>
      </c>
      <c r="O58" s="82">
        <f t="shared" si="9"/>
        <v>0</v>
      </c>
      <c r="P58" s="82">
        <f t="shared" si="9"/>
        <v>0</v>
      </c>
      <c r="Q58" s="82">
        <f t="shared" si="9"/>
        <v>0</v>
      </c>
      <c r="R58" s="82">
        <f t="shared" si="9"/>
        <v>0</v>
      </c>
      <c r="S58" s="82">
        <f t="shared" si="9"/>
        <v>0</v>
      </c>
      <c r="T58" s="82">
        <f t="shared" si="9"/>
        <v>0</v>
      </c>
      <c r="U58" s="82">
        <f t="shared" si="9"/>
        <v>0</v>
      </c>
      <c r="V58" s="82">
        <f t="shared" si="9"/>
        <v>0</v>
      </c>
      <c r="W58" s="82">
        <f t="shared" si="9"/>
        <v>0</v>
      </c>
      <c r="X58" s="82">
        <f t="shared" si="9"/>
        <v>0</v>
      </c>
      <c r="Y58" s="82">
        <f t="shared" si="9"/>
        <v>0</v>
      </c>
      <c r="Z58" s="82">
        <f t="shared" si="9"/>
        <v>0</v>
      </c>
      <c r="AA58" s="82">
        <f t="shared" si="9"/>
        <v>0</v>
      </c>
      <c r="AB58" s="82">
        <f t="shared" si="9"/>
        <v>0</v>
      </c>
      <c r="AC58" s="82">
        <f t="shared" si="9"/>
        <v>0</v>
      </c>
      <c r="AD58" s="82">
        <f t="shared" si="9"/>
        <v>0</v>
      </c>
      <c r="AE58" s="82">
        <f t="shared" si="9"/>
        <v>0</v>
      </c>
      <c r="AF58" s="82">
        <f t="shared" si="9"/>
        <v>0</v>
      </c>
      <c r="AG58" s="82">
        <f t="shared" si="9"/>
        <v>0</v>
      </c>
      <c r="AH58" s="82">
        <f t="shared" si="9"/>
        <v>0</v>
      </c>
      <c r="AI58" s="82">
        <f t="shared" si="9"/>
        <v>0</v>
      </c>
      <c r="AJ58" s="82">
        <f>+AJ24+AJ42+AJ30+AJ37+AJ47</f>
        <v>0</v>
      </c>
      <c r="AK58" s="83"/>
    </row>
    <row r="59" spans="3:37" ht="17.649999999999999" customHeight="1" thickBot="1" x14ac:dyDescent="0.3">
      <c r="C59" s="2"/>
      <c r="D59" s="2"/>
      <c r="E59" s="34"/>
      <c r="F59" s="2"/>
      <c r="G59" s="3"/>
      <c r="H59" s="2"/>
      <c r="I59" s="44" t="s">
        <v>43</v>
      </c>
      <c r="J59" s="6" t="s">
        <v>31</v>
      </c>
      <c r="K59" s="3"/>
      <c r="L59" s="132">
        <f>+R58+N58+P58</f>
        <v>0</v>
      </c>
      <c r="M59" s="133"/>
      <c r="N59" s="123"/>
      <c r="O59" s="123"/>
      <c r="P59" s="134"/>
      <c r="Q59" s="40"/>
      <c r="R59" s="132">
        <f>+T58+V58+X58</f>
        <v>0</v>
      </c>
      <c r="S59" s="133"/>
      <c r="T59" s="123"/>
      <c r="U59" s="123"/>
      <c r="V59" s="134"/>
      <c r="W59" s="40"/>
      <c r="X59" s="128">
        <f>+Z58+AB58+AD58</f>
        <v>0</v>
      </c>
      <c r="Y59" s="129"/>
      <c r="Z59" s="130"/>
      <c r="AA59" s="130"/>
      <c r="AB59" s="131"/>
      <c r="AC59" s="40"/>
      <c r="AD59" s="128">
        <f>+AF58+AH58+AJ58</f>
        <v>0</v>
      </c>
      <c r="AE59" s="129"/>
      <c r="AF59" s="130"/>
      <c r="AG59" s="130"/>
      <c r="AH59" s="131"/>
      <c r="AI59" s="40"/>
      <c r="AJ59" s="45"/>
      <c r="AK59" s="52"/>
    </row>
    <row r="60" spans="3:37" ht="17.649999999999999" customHeight="1" thickBot="1" x14ac:dyDescent="0.3">
      <c r="C60" s="2"/>
      <c r="D60" s="2"/>
      <c r="E60" s="2"/>
      <c r="F60" s="2"/>
      <c r="G60" s="3"/>
      <c r="H60" s="2"/>
      <c r="I60" s="3"/>
      <c r="J60" s="6" t="s">
        <v>32</v>
      </c>
      <c r="K60" s="3"/>
      <c r="M60" s="135">
        <f>+M58+O58+Q58</f>
        <v>0</v>
      </c>
      <c r="N60" s="136"/>
      <c r="O60" s="136"/>
      <c r="P60" s="136"/>
      <c r="Q60" s="137"/>
      <c r="R60" s="4"/>
      <c r="S60" s="135">
        <f>+S58+U58+W58</f>
        <v>0</v>
      </c>
      <c r="T60" s="136"/>
      <c r="U60" s="136"/>
      <c r="V60" s="136"/>
      <c r="W60" s="137"/>
      <c r="X60" s="45"/>
      <c r="Y60" s="135">
        <f>+Y58+AA58+AC58</f>
        <v>0</v>
      </c>
      <c r="Z60" s="136"/>
      <c r="AA60" s="136"/>
      <c r="AB60" s="136"/>
      <c r="AC60" s="137"/>
      <c r="AD60" s="45"/>
      <c r="AE60" s="135">
        <f>+AE58+AG58+AI58</f>
        <v>0</v>
      </c>
      <c r="AF60" s="136"/>
      <c r="AG60" s="136"/>
      <c r="AH60" s="136"/>
      <c r="AI60" s="137"/>
      <c r="AJ60" s="4"/>
      <c r="AK60" s="3"/>
    </row>
    <row r="61" spans="3:37" ht="17.649999999999999" customHeight="1" thickBot="1" x14ac:dyDescent="0.3">
      <c r="C61" s="2"/>
      <c r="D61" s="2"/>
      <c r="E61" s="2"/>
      <c r="F61" s="2"/>
      <c r="G61" s="3"/>
      <c r="H61" s="2"/>
      <c r="I61" s="3"/>
      <c r="J61" s="6" t="s">
        <v>33</v>
      </c>
      <c r="K61" s="3"/>
      <c r="L61" s="4"/>
      <c r="M61" s="45"/>
      <c r="N61" s="111" t="e">
        <f>+M60/L59</f>
        <v>#DIV/0!</v>
      </c>
      <c r="O61" s="112"/>
      <c r="P61" s="113"/>
      <c r="Q61" s="55"/>
      <c r="R61" s="4"/>
      <c r="S61" s="45"/>
      <c r="T61" s="114" t="e">
        <f>+S60/R59</f>
        <v>#DIV/0!</v>
      </c>
      <c r="U61" s="115"/>
      <c r="V61" s="116"/>
      <c r="W61" s="55"/>
      <c r="X61" s="4"/>
      <c r="Y61" s="4"/>
      <c r="Z61" s="114" t="e">
        <f>+Y60/X59</f>
        <v>#DIV/0!</v>
      </c>
      <c r="AA61" s="115"/>
      <c r="AB61" s="116"/>
      <c r="AC61" s="55"/>
      <c r="AD61" s="4"/>
      <c r="AE61" s="4"/>
      <c r="AF61" s="114" t="e">
        <f>+AE60/AD59</f>
        <v>#DIV/0!</v>
      </c>
      <c r="AG61" s="115"/>
      <c r="AH61" s="116"/>
      <c r="AI61" s="55"/>
      <c r="AJ61" s="4"/>
      <c r="AK61" s="3"/>
    </row>
    <row r="62" spans="3:37" x14ac:dyDescent="0.25">
      <c r="C62" s="2"/>
      <c r="D62" s="2"/>
      <c r="E62" s="2"/>
      <c r="F62" s="2"/>
      <c r="G62" s="7"/>
      <c r="H62" s="2"/>
      <c r="I62" s="3"/>
      <c r="J62" s="6"/>
      <c r="K62" s="3"/>
      <c r="L62" s="4"/>
      <c r="M62" s="4"/>
      <c r="N62" s="4"/>
      <c r="O62" s="4"/>
      <c r="P62" s="4"/>
      <c r="Q62" s="4"/>
      <c r="R62" s="4"/>
      <c r="S62" s="4"/>
      <c r="T62" s="4"/>
      <c r="U62" s="4"/>
      <c r="V62" s="4"/>
      <c r="W62" s="4"/>
      <c r="X62" s="4"/>
      <c r="Y62" s="4"/>
      <c r="Z62" s="4"/>
      <c r="AA62" s="4"/>
      <c r="AB62" s="4"/>
      <c r="AC62" s="4"/>
      <c r="AD62" s="4"/>
      <c r="AE62" s="4"/>
      <c r="AF62" s="4"/>
      <c r="AG62" s="4"/>
      <c r="AH62" s="4"/>
      <c r="AI62" s="4"/>
      <c r="AJ62" s="4"/>
      <c r="AK62" s="3"/>
    </row>
    <row r="63" spans="3:37" x14ac:dyDescent="0.25">
      <c r="C63" s="2"/>
      <c r="D63" s="2"/>
      <c r="E63" s="2"/>
      <c r="F63" s="2"/>
      <c r="G63" s="7"/>
      <c r="H63" s="2"/>
      <c r="I63" s="3"/>
      <c r="J63" s="6"/>
      <c r="K63" s="3"/>
      <c r="L63" s="4"/>
      <c r="M63" s="4"/>
      <c r="N63" s="4"/>
      <c r="O63" s="4"/>
      <c r="P63" s="4"/>
      <c r="Q63" s="4"/>
      <c r="R63" s="4"/>
      <c r="S63" s="4"/>
      <c r="T63" s="4"/>
      <c r="U63" s="4"/>
      <c r="V63" s="4"/>
      <c r="W63" s="4"/>
      <c r="X63" s="4"/>
      <c r="Y63" s="4"/>
      <c r="Z63" s="4"/>
      <c r="AA63" s="4"/>
      <c r="AB63" s="4"/>
      <c r="AC63" s="4"/>
      <c r="AD63" s="4"/>
      <c r="AE63" s="4"/>
      <c r="AF63" s="4"/>
      <c r="AG63" s="4"/>
      <c r="AH63" s="4"/>
      <c r="AI63" s="4"/>
      <c r="AJ63" s="4"/>
      <c r="AK63" s="3"/>
    </row>
    <row r="64" spans="3:37" x14ac:dyDescent="0.25">
      <c r="C64" s="2"/>
      <c r="D64" s="2"/>
      <c r="E64" s="34"/>
      <c r="F64" s="2"/>
      <c r="G64" s="3"/>
      <c r="H64" s="2"/>
      <c r="I64" s="3"/>
      <c r="K64" s="3"/>
      <c r="L64" s="4"/>
      <c r="M64" s="4"/>
      <c r="N64" s="4"/>
      <c r="O64" s="4"/>
      <c r="P64" s="4"/>
      <c r="Q64" s="4"/>
      <c r="R64" s="4"/>
      <c r="S64" s="4"/>
      <c r="T64" s="4"/>
      <c r="U64" s="4"/>
      <c r="V64" s="4"/>
      <c r="W64" s="4"/>
      <c r="X64" s="4"/>
      <c r="Y64" s="4"/>
      <c r="Z64" s="4"/>
      <c r="AA64" s="4"/>
      <c r="AB64" s="4"/>
      <c r="AC64" s="4"/>
      <c r="AD64" s="4"/>
      <c r="AE64" s="4"/>
      <c r="AF64" s="4"/>
      <c r="AG64" s="4"/>
      <c r="AH64" s="4"/>
      <c r="AI64" s="4"/>
      <c r="AJ64" s="4"/>
      <c r="AK64" s="3"/>
    </row>
    <row r="65" spans="3:37" x14ac:dyDescent="0.25">
      <c r="C65" s="2"/>
      <c r="D65" s="2"/>
      <c r="E65" s="34"/>
      <c r="F65" s="2"/>
      <c r="G65" s="3"/>
      <c r="H65" s="2"/>
      <c r="I65" s="3"/>
      <c r="K65" s="3"/>
      <c r="L65" s="4"/>
      <c r="M65" s="4"/>
      <c r="N65" s="4"/>
      <c r="O65" s="4"/>
      <c r="P65" s="4"/>
      <c r="Q65" s="4"/>
      <c r="R65" s="4"/>
      <c r="S65" s="4"/>
      <c r="T65" s="4"/>
      <c r="U65" s="4"/>
      <c r="V65" s="4"/>
      <c r="W65" s="4"/>
      <c r="X65" s="4"/>
      <c r="Y65" s="4"/>
      <c r="Z65" s="4"/>
      <c r="AA65" s="4"/>
      <c r="AB65" s="4"/>
      <c r="AC65" s="4"/>
      <c r="AD65" s="4"/>
      <c r="AE65" s="4"/>
      <c r="AF65" s="4"/>
      <c r="AG65" s="4"/>
      <c r="AH65" s="4"/>
      <c r="AI65" s="4"/>
      <c r="AJ65" s="4"/>
      <c r="AK65" s="3"/>
    </row>
    <row r="66" spans="3:37" x14ac:dyDescent="0.25">
      <c r="C66" s="2"/>
      <c r="D66" s="2"/>
      <c r="E66" s="34"/>
      <c r="F66" s="2"/>
      <c r="G66" s="3"/>
      <c r="H66" s="2"/>
      <c r="I66" s="3"/>
      <c r="K66" s="3"/>
      <c r="L66" s="4"/>
      <c r="M66" s="4"/>
      <c r="N66" s="4"/>
      <c r="O66" s="4"/>
      <c r="P66" s="4"/>
      <c r="Q66" s="4"/>
      <c r="R66" s="4"/>
      <c r="S66" s="4"/>
      <c r="T66" s="4"/>
      <c r="U66" s="4"/>
      <c r="V66" s="4"/>
      <c r="W66" s="4"/>
      <c r="X66" s="4"/>
      <c r="Y66" s="4"/>
      <c r="Z66" s="4"/>
      <c r="AA66" s="4"/>
      <c r="AB66" s="4"/>
      <c r="AC66" s="4"/>
      <c r="AD66" s="4"/>
      <c r="AE66" s="4"/>
      <c r="AF66" s="4"/>
      <c r="AG66" s="4"/>
      <c r="AH66" s="4"/>
      <c r="AI66" s="4"/>
      <c r="AJ66" s="4"/>
      <c r="AK66" s="3"/>
    </row>
    <row r="67" spans="3:37" x14ac:dyDescent="0.25">
      <c r="C67" s="2"/>
      <c r="D67" s="2"/>
      <c r="E67" s="34"/>
      <c r="F67" s="2"/>
      <c r="G67" s="3"/>
      <c r="H67" s="2"/>
      <c r="I67" s="3"/>
      <c r="K67" s="3"/>
      <c r="L67" s="4"/>
      <c r="M67" s="4"/>
      <c r="N67" s="4"/>
      <c r="O67" s="4"/>
      <c r="P67" s="4"/>
      <c r="Q67" s="4"/>
      <c r="R67" s="4"/>
      <c r="S67" s="4"/>
      <c r="T67" s="4"/>
      <c r="U67" s="4"/>
      <c r="V67" s="4"/>
      <c r="W67" s="4"/>
      <c r="X67" s="4"/>
      <c r="Y67" s="4"/>
      <c r="Z67" s="4"/>
      <c r="AA67" s="4"/>
      <c r="AB67" s="4"/>
      <c r="AC67" s="4"/>
      <c r="AD67" s="4"/>
      <c r="AE67" s="4"/>
      <c r="AF67" s="4"/>
      <c r="AG67" s="4"/>
      <c r="AH67" s="4"/>
      <c r="AI67" s="4"/>
      <c r="AJ67" s="4"/>
      <c r="AK67" s="3"/>
    </row>
    <row r="68" spans="3:37" x14ac:dyDescent="0.25">
      <c r="C68" s="30"/>
      <c r="D68" s="30" t="s">
        <v>51</v>
      </c>
      <c r="E68" s="9"/>
      <c r="F68" s="30"/>
      <c r="G68" s="11"/>
      <c r="H68" s="30"/>
      <c r="I68" s="11"/>
      <c r="J68" s="11"/>
      <c r="K68" s="11"/>
      <c r="L68" s="98" t="s">
        <v>11</v>
      </c>
      <c r="M68" s="98" t="s">
        <v>12</v>
      </c>
      <c r="N68" s="98" t="s">
        <v>13</v>
      </c>
      <c r="O68" s="98" t="s">
        <v>14</v>
      </c>
      <c r="P68" s="98" t="s">
        <v>15</v>
      </c>
      <c r="Q68" s="98" t="s">
        <v>16</v>
      </c>
      <c r="R68" s="98" t="s">
        <v>17</v>
      </c>
      <c r="S68" s="98" t="s">
        <v>18</v>
      </c>
      <c r="T68" s="98" t="s">
        <v>19</v>
      </c>
      <c r="U68" s="98" t="s">
        <v>20</v>
      </c>
      <c r="V68" s="98" t="s">
        <v>21</v>
      </c>
      <c r="W68" s="98" t="s">
        <v>22</v>
      </c>
      <c r="X68" s="99" t="s">
        <v>67</v>
      </c>
      <c r="Y68" s="100" t="s">
        <v>68</v>
      </c>
      <c r="Z68" s="4"/>
      <c r="AA68" s="4"/>
      <c r="AB68" s="4"/>
      <c r="AC68" s="4"/>
      <c r="AD68" s="4"/>
      <c r="AE68" s="4"/>
      <c r="AF68" s="4"/>
      <c r="AG68" s="4"/>
      <c r="AH68" s="4"/>
      <c r="AI68" s="4"/>
      <c r="AJ68" s="4"/>
      <c r="AK68" s="3"/>
    </row>
    <row r="69" spans="3:37" ht="23.25" customHeight="1" x14ac:dyDescent="0.25">
      <c r="C69" s="119" t="s">
        <v>61</v>
      </c>
      <c r="D69" s="117" t="s">
        <v>60</v>
      </c>
      <c r="E69" s="117"/>
      <c r="F69" s="30"/>
      <c r="G69" s="11"/>
      <c r="H69" s="30"/>
      <c r="I69" s="11"/>
      <c r="J69" s="11"/>
      <c r="K69" s="11"/>
      <c r="L69" s="94">
        <f>+N24</f>
        <v>0</v>
      </c>
      <c r="M69" s="95">
        <f>+P24</f>
        <v>0</v>
      </c>
      <c r="N69" s="94">
        <f>+R24+R57</f>
        <v>0</v>
      </c>
      <c r="O69" s="97">
        <f>+T24</f>
        <v>0</v>
      </c>
      <c r="P69" s="97">
        <f>+V24</f>
        <v>0</v>
      </c>
      <c r="Q69" s="97">
        <f>+X24</f>
        <v>0</v>
      </c>
      <c r="R69" s="97">
        <f>+Z24</f>
        <v>0</v>
      </c>
      <c r="S69" s="8">
        <f>+AB24</f>
        <v>0</v>
      </c>
      <c r="T69" s="8">
        <f>+AD24</f>
        <v>0</v>
      </c>
      <c r="U69" s="8">
        <f>+AF24</f>
        <v>0</v>
      </c>
      <c r="V69" s="8">
        <f>+AH24</f>
        <v>0</v>
      </c>
      <c r="W69" s="8">
        <f>+AJ24</f>
        <v>0</v>
      </c>
      <c r="X69" s="70">
        <f t="shared" ref="X69:X74" si="10">SUM(L69:Q69)</f>
        <v>0</v>
      </c>
      <c r="Y69" s="4">
        <f t="shared" ref="Y69:Y74" si="11">+L69+M69+N69</f>
        <v>0</v>
      </c>
      <c r="Z69" s="4"/>
      <c r="AA69" s="4"/>
      <c r="AB69" s="4"/>
      <c r="AC69" s="4"/>
      <c r="AD69" s="4"/>
      <c r="AE69" s="4"/>
      <c r="AF69" s="4"/>
      <c r="AG69" s="4"/>
      <c r="AH69" s="4"/>
      <c r="AI69" s="4"/>
      <c r="AJ69" s="4"/>
      <c r="AK69" s="3"/>
    </row>
    <row r="70" spans="3:37" ht="23.25" customHeight="1" x14ac:dyDescent="0.25">
      <c r="C70" s="119"/>
      <c r="D70" s="117" t="s">
        <v>52</v>
      </c>
      <c r="E70" s="117"/>
      <c r="F70" s="30"/>
      <c r="G70" s="11"/>
      <c r="H70" s="30"/>
      <c r="I70" s="11"/>
      <c r="J70" s="11"/>
      <c r="K70" s="11"/>
      <c r="L70" s="97" t="e">
        <f>+#REF!+N37</f>
        <v>#REF!</v>
      </c>
      <c r="M70" s="97" t="e">
        <f>+#REF!+P37</f>
        <v>#REF!</v>
      </c>
      <c r="N70" s="94">
        <v>0</v>
      </c>
      <c r="O70" s="97" t="e">
        <f>+#REF!+T37</f>
        <v>#REF!</v>
      </c>
      <c r="P70" s="97" t="e">
        <f>+#REF!+V37</f>
        <v>#REF!</v>
      </c>
      <c r="Q70" s="97" t="e">
        <f>+#REF!+X37</f>
        <v>#REF!</v>
      </c>
      <c r="R70" s="97" t="e">
        <f>+#REF!+Z37</f>
        <v>#REF!</v>
      </c>
      <c r="S70" s="8" t="e">
        <f>+#REF!+AB37+AA47</f>
        <v>#REF!</v>
      </c>
      <c r="T70" s="8" t="e">
        <f>+#REF!+AD37</f>
        <v>#REF!</v>
      </c>
      <c r="U70" s="8" t="e">
        <f>+#REF!+AF37</f>
        <v>#REF!</v>
      </c>
      <c r="V70" s="8" t="e">
        <f>+#REF!+AH37</f>
        <v>#REF!</v>
      </c>
      <c r="W70" s="8" t="e">
        <f>+#REF!+AJ37</f>
        <v>#REF!</v>
      </c>
      <c r="X70" s="71" t="e">
        <f t="shared" si="10"/>
        <v>#REF!</v>
      </c>
      <c r="Y70" s="4" t="e">
        <f t="shared" si="11"/>
        <v>#REF!</v>
      </c>
      <c r="Z70" s="4"/>
      <c r="AA70" s="4"/>
      <c r="AB70" s="4"/>
      <c r="AC70" s="4"/>
      <c r="AD70" s="4"/>
      <c r="AE70" s="4"/>
      <c r="AF70" s="4"/>
      <c r="AG70" s="4"/>
      <c r="AH70" s="4"/>
      <c r="AI70" s="4"/>
      <c r="AJ70" s="4"/>
      <c r="AK70" s="3"/>
    </row>
    <row r="71" spans="3:37" ht="23.25" customHeight="1" x14ac:dyDescent="0.25">
      <c r="C71" s="119"/>
      <c r="D71" s="117" t="s">
        <v>53</v>
      </c>
      <c r="E71" s="117"/>
      <c r="F71" s="30"/>
      <c r="G71" s="11"/>
      <c r="H71" s="30"/>
      <c r="I71" s="11"/>
      <c r="J71" s="11"/>
      <c r="K71" s="11"/>
      <c r="L71" s="97">
        <f>+N30</f>
        <v>0</v>
      </c>
      <c r="M71" s="97">
        <f>+P30</f>
        <v>0</v>
      </c>
      <c r="N71" s="97">
        <f>+R30</f>
        <v>0</v>
      </c>
      <c r="O71" s="97">
        <f>+T30</f>
        <v>0</v>
      </c>
      <c r="P71" s="97">
        <f>+V30</f>
        <v>0</v>
      </c>
      <c r="Q71" s="97">
        <f>+X30</f>
        <v>0</v>
      </c>
      <c r="R71" s="97">
        <f>+Z30</f>
        <v>0</v>
      </c>
      <c r="S71" s="8">
        <f>+AB30+AB57</f>
        <v>0</v>
      </c>
      <c r="T71" s="8">
        <f>+AD30</f>
        <v>0</v>
      </c>
      <c r="U71" s="8">
        <f>+AF30</f>
        <v>0</v>
      </c>
      <c r="V71" s="8">
        <f>+AH30</f>
        <v>0</v>
      </c>
      <c r="W71" s="8">
        <f>+AJ30</f>
        <v>0</v>
      </c>
      <c r="X71" s="72">
        <f t="shared" si="10"/>
        <v>0</v>
      </c>
      <c r="Y71" s="4">
        <f t="shared" si="11"/>
        <v>0</v>
      </c>
      <c r="Z71" s="4"/>
      <c r="AA71" s="4"/>
      <c r="AB71" s="4"/>
      <c r="AC71" s="4"/>
      <c r="AD71" s="4"/>
      <c r="AE71" s="4"/>
      <c r="AF71" s="4"/>
      <c r="AG71" s="4"/>
      <c r="AH71" s="4"/>
      <c r="AI71" s="4"/>
      <c r="AJ71" s="4"/>
      <c r="AK71" s="3"/>
    </row>
    <row r="72" spans="3:37" ht="23.25" customHeight="1" x14ac:dyDescent="0.25">
      <c r="C72" s="119" t="s">
        <v>62</v>
      </c>
      <c r="D72" s="117" t="s">
        <v>64</v>
      </c>
      <c r="E72" s="117"/>
      <c r="F72" s="30"/>
      <c r="G72" s="11"/>
      <c r="H72" s="30"/>
      <c r="I72" s="11"/>
      <c r="J72" s="11"/>
      <c r="K72" s="11"/>
      <c r="L72" s="94">
        <f>+M24</f>
        <v>0</v>
      </c>
      <c r="M72" s="96">
        <f>+O24</f>
        <v>0</v>
      </c>
      <c r="N72" s="94">
        <f>+Q24+R57</f>
        <v>0</v>
      </c>
      <c r="O72" s="96">
        <f>+S24</f>
        <v>0</v>
      </c>
      <c r="P72" s="96">
        <f>+U24</f>
        <v>0</v>
      </c>
      <c r="Q72" s="96">
        <f>+W24</f>
        <v>0</v>
      </c>
      <c r="R72" s="96">
        <f>+Y24</f>
        <v>0</v>
      </c>
      <c r="S72" s="69">
        <f>+AA24</f>
        <v>0</v>
      </c>
      <c r="T72" s="69">
        <f>+AC24</f>
        <v>0</v>
      </c>
      <c r="U72" s="69">
        <f>+AE24</f>
        <v>0</v>
      </c>
      <c r="V72" s="69">
        <f>+AG24</f>
        <v>0</v>
      </c>
      <c r="W72" s="69">
        <f>+AI24</f>
        <v>0</v>
      </c>
      <c r="X72" s="70">
        <f t="shared" si="10"/>
        <v>0</v>
      </c>
      <c r="Y72" s="4">
        <f t="shared" si="11"/>
        <v>0</v>
      </c>
      <c r="Z72" s="4"/>
      <c r="AA72" s="4"/>
      <c r="AB72" s="4"/>
      <c r="AC72" s="4"/>
      <c r="AD72" s="4"/>
      <c r="AE72" s="4"/>
      <c r="AF72" s="4"/>
      <c r="AG72" s="4"/>
      <c r="AH72" s="4"/>
      <c r="AI72" s="4"/>
      <c r="AJ72" s="4"/>
      <c r="AK72" s="3"/>
    </row>
    <row r="73" spans="3:37" ht="23.25" customHeight="1" x14ac:dyDescent="0.25">
      <c r="C73" s="119"/>
      <c r="D73" s="117" t="s">
        <v>65</v>
      </c>
      <c r="E73" s="117"/>
      <c r="F73" s="30"/>
      <c r="G73" s="11"/>
      <c r="H73" s="30"/>
      <c r="I73" s="11"/>
      <c r="J73" s="11"/>
      <c r="K73" s="11"/>
      <c r="L73" s="96" t="e">
        <f>+#REF!+M37</f>
        <v>#REF!</v>
      </c>
      <c r="M73" s="96" t="e">
        <f>+#REF!+O37</f>
        <v>#REF!</v>
      </c>
      <c r="N73" s="94" t="e">
        <f>+#REF!+N47</f>
        <v>#REF!</v>
      </c>
      <c r="O73" s="96" t="e">
        <f>+#REF!+S37</f>
        <v>#REF!</v>
      </c>
      <c r="P73" s="96" t="e">
        <f>+#REF!+U37</f>
        <v>#REF!</v>
      </c>
      <c r="Q73" s="96" t="e">
        <f>+#REF!+W37</f>
        <v>#REF!</v>
      </c>
      <c r="R73" s="96" t="e">
        <f>+#REF!+Y37</f>
        <v>#REF!</v>
      </c>
      <c r="S73" s="69" t="e">
        <f>+#REF!</f>
        <v>#REF!</v>
      </c>
      <c r="T73" s="69" t="e">
        <f>+#REF!+AC37</f>
        <v>#REF!</v>
      </c>
      <c r="U73" s="69" t="e">
        <f>+#REF!+AE37</f>
        <v>#REF!</v>
      </c>
      <c r="V73" s="69" t="e">
        <f>+#REF!+AG37</f>
        <v>#REF!</v>
      </c>
      <c r="W73" s="69" t="e">
        <f>+#REF!+AI37</f>
        <v>#REF!</v>
      </c>
      <c r="X73" s="71" t="e">
        <f t="shared" si="10"/>
        <v>#REF!</v>
      </c>
      <c r="Y73" s="4" t="e">
        <f t="shared" si="11"/>
        <v>#REF!</v>
      </c>
      <c r="Z73" s="4"/>
      <c r="AA73" s="4"/>
      <c r="AB73" s="4"/>
      <c r="AC73" s="4"/>
      <c r="AD73" s="4"/>
      <c r="AE73" s="4"/>
      <c r="AF73" s="4"/>
      <c r="AG73" s="4"/>
      <c r="AH73" s="4"/>
      <c r="AI73" s="4"/>
      <c r="AJ73" s="4"/>
      <c r="AK73" s="3"/>
    </row>
    <row r="74" spans="3:37" ht="23.25" customHeight="1" x14ac:dyDescent="0.25">
      <c r="C74" s="119"/>
      <c r="D74" s="117" t="s">
        <v>66</v>
      </c>
      <c r="E74" s="117"/>
      <c r="F74" s="30"/>
      <c r="G74" s="11"/>
      <c r="H74" s="30"/>
      <c r="I74" s="11"/>
      <c r="J74" s="11"/>
      <c r="K74" s="11"/>
      <c r="L74" s="96">
        <f>+M30</f>
        <v>0</v>
      </c>
      <c r="M74" s="96">
        <f>+O30</f>
        <v>0</v>
      </c>
      <c r="N74" s="96">
        <f>+Q30</f>
        <v>0</v>
      </c>
      <c r="O74" s="96">
        <f>+S30</f>
        <v>0</v>
      </c>
      <c r="P74" s="96">
        <f>+U30</f>
        <v>0</v>
      </c>
      <c r="Q74" s="96">
        <f>+W30</f>
        <v>0</v>
      </c>
      <c r="R74" s="96">
        <f>+Y30</f>
        <v>0</v>
      </c>
      <c r="S74" s="69">
        <f>+AA30</f>
        <v>0</v>
      </c>
      <c r="T74" s="69">
        <f>+AC30</f>
        <v>0</v>
      </c>
      <c r="U74" s="69">
        <f>+AE30</f>
        <v>0</v>
      </c>
      <c r="V74" s="69">
        <f>+AG30</f>
        <v>0</v>
      </c>
      <c r="W74" s="69">
        <f>+AI30</f>
        <v>0</v>
      </c>
      <c r="X74" s="72">
        <f t="shared" si="10"/>
        <v>0</v>
      </c>
      <c r="Y74" s="4">
        <f t="shared" si="11"/>
        <v>0</v>
      </c>
      <c r="Z74" s="4"/>
      <c r="AA74" s="4"/>
      <c r="AB74" s="4"/>
      <c r="AC74" s="4"/>
      <c r="AD74" s="4"/>
      <c r="AE74" s="4"/>
      <c r="AF74" s="4"/>
      <c r="AG74" s="4"/>
      <c r="AH74" s="4"/>
      <c r="AI74" s="4"/>
      <c r="AJ74" s="4"/>
      <c r="AK74" s="3"/>
    </row>
    <row r="75" spans="3:37" x14ac:dyDescent="0.25">
      <c r="C75" s="2"/>
      <c r="D75" s="2"/>
      <c r="E75" s="34"/>
      <c r="F75" s="2"/>
      <c r="G75" s="3"/>
      <c r="H75" s="2"/>
      <c r="I75" s="3"/>
      <c r="J75" s="3"/>
      <c r="K75" s="3"/>
      <c r="L75" s="4"/>
      <c r="M75" s="4"/>
      <c r="N75" s="4"/>
      <c r="O75" s="4"/>
      <c r="P75" s="4"/>
      <c r="Q75" s="4"/>
      <c r="R75" s="4"/>
      <c r="S75" s="4"/>
      <c r="T75" s="4"/>
      <c r="U75" s="4"/>
      <c r="V75" s="4"/>
      <c r="W75" s="4"/>
      <c r="X75" s="4"/>
      <c r="Y75" s="4"/>
      <c r="Z75" s="4"/>
      <c r="AA75" s="4"/>
      <c r="AB75" s="4"/>
      <c r="AC75" s="4"/>
      <c r="AD75" s="4"/>
      <c r="AE75" s="4"/>
      <c r="AF75" s="4"/>
      <c r="AG75" s="4"/>
      <c r="AH75" s="4"/>
      <c r="AI75" s="4"/>
      <c r="AJ75" s="4"/>
      <c r="AK75" s="3"/>
    </row>
    <row r="76" spans="3:37" x14ac:dyDescent="0.25">
      <c r="C76" s="2"/>
      <c r="D76" s="2"/>
      <c r="E76" s="34"/>
      <c r="F76" s="2"/>
      <c r="G76" s="3"/>
      <c r="H76" s="2"/>
      <c r="I76" s="3"/>
      <c r="J76" s="3"/>
      <c r="K76" s="3"/>
      <c r="L76" s="118" t="e">
        <f>+SUM(L69:N71)/SUM(L72:N74)</f>
        <v>#REF!</v>
      </c>
      <c r="M76" s="118"/>
      <c r="N76" s="118"/>
      <c r="O76" s="118" t="e">
        <f>+SUM(O69:Q71)/SUM(O72:Q74)</f>
        <v>#REF!</v>
      </c>
      <c r="P76" s="118"/>
      <c r="Q76" s="118"/>
      <c r="R76" s="118" t="e">
        <f>+SUM(R69:T71)/SUM(R72:T74)</f>
        <v>#REF!</v>
      </c>
      <c r="S76" s="118"/>
      <c r="T76" s="118"/>
      <c r="U76" s="118" t="e">
        <f>+SUM(U69:W71)/SUM(U72:W74)</f>
        <v>#REF!</v>
      </c>
      <c r="V76" s="118"/>
      <c r="W76" s="118"/>
      <c r="X76" s="4"/>
      <c r="Y76" s="4"/>
      <c r="Z76" s="4"/>
      <c r="AA76" s="4"/>
      <c r="AB76" s="4"/>
      <c r="AC76" s="4"/>
      <c r="AD76" s="4"/>
      <c r="AE76" s="4"/>
      <c r="AF76" s="4"/>
      <c r="AG76" s="4"/>
      <c r="AH76" s="4"/>
      <c r="AI76" s="4"/>
      <c r="AJ76" s="4"/>
      <c r="AK76" s="3"/>
    </row>
    <row r="77" spans="3:37" x14ac:dyDescent="0.25">
      <c r="C77" s="2"/>
      <c r="D77" s="2"/>
      <c r="E77" s="34"/>
      <c r="F77" s="2"/>
      <c r="G77" s="3"/>
      <c r="H77" s="2"/>
      <c r="I77" s="3"/>
      <c r="J77" s="3"/>
      <c r="K77" s="3"/>
      <c r="L77" s="4"/>
      <c r="M77" s="4"/>
      <c r="N77" s="4"/>
      <c r="O77" s="4"/>
      <c r="P77" s="4"/>
      <c r="Q77" s="4"/>
      <c r="R77" s="4"/>
      <c r="S77" s="4"/>
      <c r="T77" s="4"/>
      <c r="U77" s="4"/>
      <c r="V77" s="4"/>
      <c r="W77" s="4"/>
      <c r="X77" s="4"/>
      <c r="Y77" s="4"/>
      <c r="Z77" s="4"/>
      <c r="AA77" s="4"/>
      <c r="AB77" s="4"/>
      <c r="AC77" s="4"/>
      <c r="AD77" s="4"/>
      <c r="AE77" s="4"/>
      <c r="AF77" s="4"/>
      <c r="AG77" s="4"/>
      <c r="AH77" s="4"/>
      <c r="AI77" s="4"/>
      <c r="AJ77" s="4"/>
      <c r="AK77" s="3"/>
    </row>
    <row r="78" spans="3:37" x14ac:dyDescent="0.25">
      <c r="C78" s="2"/>
      <c r="D78" s="2"/>
      <c r="E78" s="34"/>
      <c r="F78" s="2"/>
      <c r="G78" s="3"/>
      <c r="H78" s="2"/>
      <c r="I78" s="3"/>
      <c r="J78" s="3"/>
      <c r="K78" s="3"/>
      <c r="L78" s="4"/>
      <c r="M78" s="4"/>
      <c r="N78" s="4"/>
      <c r="O78" s="118" t="e">
        <f>+SUM(L69:Q71)/SUM(L72:Q74)</f>
        <v>#REF!</v>
      </c>
      <c r="P78" s="118"/>
      <c r="Q78" s="118"/>
      <c r="R78" s="4"/>
      <c r="S78" s="4"/>
      <c r="T78" s="4"/>
      <c r="U78" s="4"/>
      <c r="V78" s="4"/>
      <c r="W78" s="4"/>
      <c r="X78" s="4"/>
      <c r="Y78" s="4"/>
      <c r="Z78" s="4"/>
      <c r="AA78" s="4"/>
      <c r="AB78" s="4"/>
      <c r="AC78" s="4"/>
      <c r="AD78" s="4"/>
      <c r="AE78" s="4"/>
      <c r="AF78" s="4"/>
      <c r="AG78" s="4"/>
      <c r="AH78" s="4"/>
      <c r="AI78" s="4"/>
      <c r="AJ78" s="4"/>
      <c r="AK78" s="3"/>
    </row>
    <row r="79" spans="3:37" x14ac:dyDescent="0.25">
      <c r="C79" s="2"/>
      <c r="D79" s="2"/>
      <c r="E79" s="34"/>
      <c r="F79" s="2"/>
      <c r="G79" s="3"/>
      <c r="H79" s="2"/>
      <c r="I79" s="3"/>
      <c r="J79" s="3"/>
      <c r="K79" s="3"/>
      <c r="L79" s="4"/>
      <c r="M79" s="4"/>
      <c r="N79" s="4"/>
      <c r="O79" s="4"/>
      <c r="P79" s="4"/>
      <c r="Q79" s="4"/>
      <c r="R79" s="4"/>
      <c r="S79" s="4"/>
      <c r="T79" s="4"/>
      <c r="U79" s="4"/>
      <c r="V79" s="4"/>
      <c r="W79" s="4"/>
      <c r="X79" s="4"/>
      <c r="Y79" s="4"/>
      <c r="Z79" s="4"/>
      <c r="AA79" s="4"/>
      <c r="AB79" s="4"/>
      <c r="AC79" s="4"/>
      <c r="AD79" s="4"/>
      <c r="AE79" s="4"/>
      <c r="AF79" s="4"/>
      <c r="AG79" s="4"/>
      <c r="AH79" s="4"/>
      <c r="AI79" s="4"/>
      <c r="AJ79" s="4"/>
      <c r="AK79" s="3"/>
    </row>
    <row r="80" spans="3:37" x14ac:dyDescent="0.25">
      <c r="C80" s="2"/>
      <c r="D80" s="2"/>
      <c r="E80" s="34"/>
      <c r="F80" s="2"/>
      <c r="G80" s="3"/>
      <c r="H80" s="2"/>
      <c r="I80" s="3"/>
      <c r="J80" s="3"/>
      <c r="K80" s="3"/>
      <c r="L80" s="4"/>
      <c r="M80" s="4"/>
      <c r="N80" s="4"/>
      <c r="O80" s="118" t="e">
        <f>+SUM(L69:Q69)/SUM(L72:Q72)</f>
        <v>#DIV/0!</v>
      </c>
      <c r="P80" s="118"/>
      <c r="Q80" s="118"/>
      <c r="R80" s="4"/>
      <c r="S80" s="4"/>
      <c r="T80" s="4"/>
      <c r="U80" s="4"/>
      <c r="V80" s="4"/>
      <c r="W80" s="4"/>
      <c r="X80" s="4"/>
      <c r="Y80" s="4"/>
      <c r="Z80" s="4"/>
      <c r="AA80" s="4"/>
      <c r="AB80" s="4"/>
      <c r="AC80" s="4"/>
      <c r="AD80" s="4"/>
      <c r="AE80" s="4"/>
      <c r="AF80" s="4"/>
      <c r="AG80" s="4"/>
      <c r="AH80" s="4"/>
      <c r="AI80" s="4"/>
      <c r="AJ80" s="4"/>
      <c r="AK80" s="3"/>
    </row>
    <row r="81" spans="3:37" x14ac:dyDescent="0.25">
      <c r="C81" s="2"/>
      <c r="D81" s="2"/>
      <c r="E81" s="34"/>
      <c r="F81" s="2"/>
      <c r="G81" s="3"/>
      <c r="H81" s="2"/>
      <c r="I81" s="3"/>
      <c r="J81" s="3"/>
      <c r="K81" s="3"/>
      <c r="L81" s="4"/>
      <c r="M81" s="4"/>
      <c r="N81" s="4"/>
      <c r="O81" s="118" t="e">
        <f>+SUM(L70:Q70)/SUM(L73:Q73)</f>
        <v>#REF!</v>
      </c>
      <c r="P81" s="118"/>
      <c r="Q81" s="118"/>
      <c r="R81" s="4"/>
      <c r="S81" s="4"/>
      <c r="T81" s="4"/>
      <c r="U81" s="4"/>
      <c r="V81" s="4"/>
      <c r="W81" s="4"/>
      <c r="X81" s="4"/>
      <c r="Y81" s="4"/>
      <c r="Z81" s="4"/>
      <c r="AA81" s="4"/>
      <c r="AB81" s="4"/>
      <c r="AC81" s="4"/>
      <c r="AD81" s="4"/>
      <c r="AE81" s="4"/>
      <c r="AF81" s="4"/>
      <c r="AG81" s="4"/>
      <c r="AH81" s="4"/>
      <c r="AI81" s="4"/>
      <c r="AJ81" s="4"/>
      <c r="AK81" s="3"/>
    </row>
    <row r="82" spans="3:37" x14ac:dyDescent="0.25">
      <c r="C82" s="2"/>
      <c r="D82" s="2"/>
      <c r="E82" s="34"/>
      <c r="F82" s="2"/>
      <c r="G82" s="3"/>
      <c r="H82" s="2"/>
      <c r="I82" s="3"/>
      <c r="J82" s="3"/>
      <c r="K82" s="3"/>
      <c r="L82" s="4"/>
      <c r="M82" s="4"/>
      <c r="N82" s="4"/>
      <c r="O82" s="118" t="e">
        <f>+SUM(L71:Q71)/SUM(L74:Q74)</f>
        <v>#DIV/0!</v>
      </c>
      <c r="P82" s="118"/>
      <c r="Q82" s="118"/>
      <c r="R82" s="4"/>
      <c r="S82" s="4"/>
      <c r="T82" s="4"/>
      <c r="U82" s="4"/>
      <c r="V82" s="4"/>
      <c r="W82" s="4"/>
      <c r="X82" s="4"/>
      <c r="Y82" s="4"/>
      <c r="Z82" s="4"/>
      <c r="AA82" s="4"/>
      <c r="AB82" s="4"/>
      <c r="AC82" s="4"/>
      <c r="AD82" s="4"/>
      <c r="AE82" s="4"/>
      <c r="AF82" s="4"/>
      <c r="AG82" s="4"/>
      <c r="AH82" s="4"/>
      <c r="AI82" s="4"/>
      <c r="AJ82" s="4"/>
      <c r="AK82" s="3"/>
    </row>
    <row r="83" spans="3:37" x14ac:dyDescent="0.25">
      <c r="C83" s="2"/>
      <c r="D83" s="2"/>
      <c r="E83" s="34"/>
      <c r="F83" s="2"/>
      <c r="G83" s="3"/>
      <c r="H83" s="2"/>
      <c r="I83" s="3"/>
      <c r="J83" s="3"/>
      <c r="K83" s="3"/>
      <c r="L83" s="4"/>
      <c r="M83" s="4"/>
      <c r="N83" s="4"/>
      <c r="O83" s="4"/>
      <c r="P83" s="4"/>
      <c r="Q83" s="4"/>
      <c r="R83" s="4"/>
      <c r="S83" s="4"/>
      <c r="T83" s="4"/>
      <c r="U83" s="4"/>
      <c r="V83" s="4"/>
      <c r="W83" s="4"/>
      <c r="X83" s="4"/>
      <c r="Y83" s="4"/>
      <c r="Z83" s="4"/>
      <c r="AA83" s="4"/>
      <c r="AB83" s="4"/>
      <c r="AC83" s="4"/>
      <c r="AD83" s="4"/>
      <c r="AE83" s="4"/>
      <c r="AF83" s="4"/>
      <c r="AG83" s="4"/>
      <c r="AH83" s="4"/>
      <c r="AI83" s="4"/>
      <c r="AJ83" s="4"/>
      <c r="AK83" s="3"/>
    </row>
    <row r="84" spans="3:37" x14ac:dyDescent="0.25">
      <c r="C84" s="2"/>
      <c r="D84" s="2"/>
      <c r="E84" s="34"/>
      <c r="F84" s="2"/>
      <c r="G84" s="3"/>
      <c r="H84" s="2"/>
      <c r="I84" s="3"/>
      <c r="J84" s="3"/>
      <c r="K84" s="3"/>
      <c r="L84" s="4"/>
      <c r="M84" s="4"/>
      <c r="N84" s="4"/>
      <c r="O84" s="4"/>
      <c r="P84" s="4"/>
      <c r="Q84" s="4"/>
      <c r="R84" s="4"/>
      <c r="S84" s="4"/>
      <c r="T84" s="4"/>
      <c r="U84" s="4"/>
      <c r="V84" s="4"/>
      <c r="W84" s="4"/>
      <c r="X84" s="4"/>
      <c r="Y84" s="4"/>
      <c r="Z84" s="4"/>
      <c r="AA84" s="4"/>
      <c r="AB84" s="4"/>
      <c r="AC84" s="4"/>
      <c r="AD84" s="4"/>
      <c r="AE84" s="4"/>
      <c r="AF84" s="4"/>
      <c r="AG84" s="4"/>
      <c r="AH84" s="4"/>
      <c r="AI84" s="4"/>
      <c r="AJ84" s="4"/>
      <c r="AK84" s="3"/>
    </row>
    <row r="85" spans="3:37" x14ac:dyDescent="0.25">
      <c r="C85" s="2"/>
      <c r="D85" s="2"/>
      <c r="E85" s="34"/>
      <c r="F85" s="2"/>
      <c r="G85" s="3"/>
      <c r="H85" s="2"/>
      <c r="I85" s="3"/>
      <c r="J85" s="3"/>
      <c r="K85" s="3"/>
      <c r="L85" s="4"/>
      <c r="M85" s="4"/>
      <c r="N85" s="4"/>
      <c r="O85" s="4"/>
      <c r="P85" s="4"/>
      <c r="Q85" s="4"/>
      <c r="R85" s="4"/>
      <c r="S85" s="4"/>
      <c r="T85" s="4"/>
      <c r="U85" s="4"/>
      <c r="V85" s="4"/>
      <c r="W85" s="4"/>
      <c r="X85" s="4"/>
      <c r="Y85" s="4"/>
      <c r="Z85" s="4"/>
      <c r="AA85" s="4"/>
      <c r="AB85" s="4"/>
      <c r="AC85" s="4"/>
      <c r="AD85" s="4"/>
      <c r="AE85" s="4"/>
      <c r="AF85" s="4"/>
      <c r="AG85" s="4"/>
      <c r="AH85" s="4"/>
      <c r="AI85" s="4"/>
      <c r="AJ85" s="4"/>
      <c r="AK85" s="3"/>
    </row>
    <row r="86" spans="3:37" x14ac:dyDescent="0.25">
      <c r="C86" s="2"/>
      <c r="D86" s="2"/>
      <c r="E86" s="34"/>
      <c r="F86" s="2"/>
      <c r="G86" s="3"/>
      <c r="H86" s="2"/>
      <c r="I86" s="3"/>
      <c r="J86" s="3"/>
      <c r="K86" s="3"/>
      <c r="L86" s="4"/>
      <c r="M86" s="4"/>
      <c r="N86" s="4"/>
      <c r="O86" s="4"/>
      <c r="P86" s="4"/>
      <c r="Q86" s="4"/>
      <c r="R86" s="4"/>
      <c r="S86" s="4"/>
      <c r="T86" s="4"/>
      <c r="U86" s="4"/>
      <c r="V86" s="4"/>
      <c r="W86" s="4"/>
      <c r="X86" s="4"/>
      <c r="Y86" s="4"/>
      <c r="Z86" s="4"/>
      <c r="AA86" s="4"/>
      <c r="AB86" s="4"/>
      <c r="AC86" s="4"/>
      <c r="AD86" s="4"/>
      <c r="AE86" s="4"/>
      <c r="AF86" s="4"/>
      <c r="AG86" s="4"/>
      <c r="AH86" s="4"/>
      <c r="AI86" s="4"/>
      <c r="AJ86" s="4"/>
      <c r="AK86" s="3"/>
    </row>
    <row r="87" spans="3:37" x14ac:dyDescent="0.25">
      <c r="C87" s="2"/>
      <c r="D87" s="2"/>
      <c r="E87" s="34"/>
      <c r="F87" s="2"/>
      <c r="G87" s="3"/>
      <c r="H87" s="2"/>
      <c r="I87" s="3"/>
      <c r="J87" s="3"/>
      <c r="K87" s="3"/>
      <c r="L87" s="4"/>
      <c r="M87" s="4"/>
      <c r="N87" s="4"/>
      <c r="O87" s="4"/>
      <c r="P87" s="4"/>
      <c r="Q87" s="4"/>
      <c r="R87" s="4"/>
      <c r="S87" s="4"/>
      <c r="T87" s="4"/>
      <c r="U87" s="4"/>
      <c r="V87" s="4"/>
      <c r="W87" s="4"/>
      <c r="X87" s="4"/>
      <c r="Y87" s="4"/>
      <c r="Z87" s="4"/>
      <c r="AA87" s="4"/>
      <c r="AB87" s="4"/>
      <c r="AC87" s="4"/>
      <c r="AD87" s="4"/>
      <c r="AE87" s="4"/>
      <c r="AF87" s="4"/>
      <c r="AG87" s="4"/>
      <c r="AH87" s="4"/>
      <c r="AI87" s="4"/>
      <c r="AJ87" s="4"/>
      <c r="AK87" s="3"/>
    </row>
    <row r="88" spans="3:37" x14ac:dyDescent="0.25">
      <c r="C88" s="2"/>
      <c r="D88" s="2"/>
      <c r="E88" s="34"/>
      <c r="F88" s="2"/>
      <c r="G88" s="3"/>
      <c r="H88" s="2"/>
      <c r="I88" s="3"/>
      <c r="J88" s="3"/>
      <c r="K88" s="3"/>
      <c r="L88" s="4"/>
      <c r="M88" s="4"/>
      <c r="N88" s="4"/>
      <c r="O88" s="4"/>
      <c r="P88" s="4"/>
      <c r="Q88" s="4"/>
      <c r="R88" s="4"/>
      <c r="S88" s="4"/>
      <c r="T88" s="4"/>
      <c r="U88" s="4"/>
      <c r="V88" s="4"/>
      <c r="W88" s="4"/>
      <c r="X88" s="4"/>
      <c r="Y88" s="4"/>
      <c r="Z88" s="4"/>
      <c r="AA88" s="4"/>
      <c r="AB88" s="4"/>
      <c r="AC88" s="4"/>
      <c r="AD88" s="4"/>
      <c r="AE88" s="4"/>
      <c r="AF88" s="4"/>
      <c r="AG88" s="4"/>
      <c r="AH88" s="4"/>
      <c r="AI88" s="4"/>
      <c r="AJ88" s="4"/>
      <c r="AK88" s="3"/>
    </row>
    <row r="89" spans="3:37" x14ac:dyDescent="0.25">
      <c r="C89" s="2"/>
      <c r="D89" s="2"/>
      <c r="E89" s="34"/>
      <c r="F89" s="2"/>
      <c r="G89" s="3"/>
      <c r="H89" s="2"/>
      <c r="I89" s="3"/>
      <c r="J89" s="3"/>
      <c r="K89" s="3"/>
      <c r="L89" s="4"/>
      <c r="M89" s="4"/>
      <c r="N89" s="4"/>
      <c r="O89" s="4"/>
      <c r="P89" s="4"/>
      <c r="Q89" s="4"/>
      <c r="R89" s="4"/>
      <c r="S89" s="4"/>
      <c r="T89" s="4"/>
      <c r="U89" s="4"/>
      <c r="V89" s="4"/>
      <c r="W89" s="4"/>
      <c r="X89" s="4"/>
      <c r="Y89" s="4"/>
      <c r="Z89" s="4"/>
      <c r="AA89" s="4"/>
      <c r="AB89" s="4"/>
      <c r="AC89" s="4"/>
      <c r="AD89" s="4"/>
      <c r="AE89" s="4"/>
      <c r="AF89" s="4"/>
      <c r="AG89" s="4"/>
      <c r="AH89" s="4"/>
      <c r="AI89" s="4"/>
      <c r="AJ89" s="4"/>
      <c r="AK89" s="3"/>
    </row>
    <row r="90" spans="3:37" x14ac:dyDescent="0.25">
      <c r="C90" s="2"/>
      <c r="D90" s="2"/>
      <c r="E90" s="34"/>
      <c r="F90" s="2"/>
      <c r="G90" s="3"/>
      <c r="H90" s="2"/>
      <c r="I90" s="3"/>
      <c r="J90" s="3"/>
      <c r="K90" s="3"/>
      <c r="L90" s="4"/>
      <c r="M90" s="4"/>
      <c r="N90" s="4"/>
      <c r="O90" s="4"/>
      <c r="P90" s="4"/>
      <c r="Q90" s="4"/>
      <c r="R90" s="4"/>
      <c r="S90" s="4"/>
      <c r="T90" s="4"/>
      <c r="U90" s="4"/>
      <c r="V90" s="4"/>
      <c r="W90" s="4"/>
      <c r="X90" s="4"/>
      <c r="Y90" s="4"/>
      <c r="Z90" s="4"/>
      <c r="AA90" s="4"/>
      <c r="AB90" s="4"/>
      <c r="AC90" s="4"/>
      <c r="AD90" s="4"/>
      <c r="AE90" s="4"/>
      <c r="AF90" s="4"/>
      <c r="AG90" s="4"/>
      <c r="AH90" s="4"/>
      <c r="AI90" s="4"/>
      <c r="AJ90" s="4"/>
      <c r="AK90" s="3"/>
    </row>
    <row r="91" spans="3:37" x14ac:dyDescent="0.25">
      <c r="C91" s="2"/>
      <c r="D91" s="2"/>
      <c r="E91" s="34"/>
      <c r="F91" s="2"/>
      <c r="G91" s="3"/>
      <c r="H91" s="2"/>
      <c r="I91" s="3"/>
      <c r="J91" s="3"/>
      <c r="K91" s="3"/>
      <c r="L91" s="4"/>
      <c r="M91" s="4"/>
      <c r="N91" s="4"/>
      <c r="O91" s="4"/>
      <c r="P91" s="4"/>
      <c r="Q91" s="4"/>
      <c r="R91" s="4"/>
      <c r="S91" s="4"/>
      <c r="T91" s="4"/>
      <c r="U91" s="4"/>
      <c r="V91" s="4"/>
      <c r="W91" s="4"/>
      <c r="X91" s="4"/>
      <c r="Y91" s="4"/>
      <c r="Z91" s="4"/>
      <c r="AA91" s="4"/>
      <c r="AB91" s="4"/>
      <c r="AC91" s="4"/>
      <c r="AD91" s="4"/>
      <c r="AE91" s="4"/>
      <c r="AF91" s="4"/>
      <c r="AG91" s="4"/>
      <c r="AH91" s="4"/>
      <c r="AI91" s="4"/>
      <c r="AJ91" s="4"/>
      <c r="AK91" s="3"/>
    </row>
    <row r="92" spans="3:37" x14ac:dyDescent="0.25">
      <c r="C92" s="2"/>
      <c r="D92" s="2"/>
      <c r="E92" s="34"/>
      <c r="F92" s="2"/>
      <c r="G92" s="3"/>
      <c r="H92" s="2"/>
      <c r="I92" s="3"/>
      <c r="J92" s="3"/>
      <c r="K92" s="3"/>
      <c r="L92" s="4"/>
      <c r="M92" s="4"/>
      <c r="N92" s="4"/>
      <c r="O92" s="4"/>
      <c r="P92" s="4"/>
      <c r="Q92" s="4"/>
      <c r="R92" s="4"/>
      <c r="S92" s="4"/>
      <c r="T92" s="4"/>
      <c r="U92" s="4"/>
      <c r="V92" s="4"/>
      <c r="W92" s="4"/>
      <c r="X92" s="4"/>
      <c r="Y92" s="4"/>
      <c r="Z92" s="4"/>
      <c r="AA92" s="4"/>
      <c r="AB92" s="4"/>
      <c r="AC92" s="4"/>
      <c r="AD92" s="4"/>
      <c r="AE92" s="4"/>
      <c r="AF92" s="4"/>
      <c r="AG92" s="4"/>
      <c r="AH92" s="4"/>
      <c r="AI92" s="4"/>
      <c r="AJ92" s="4"/>
      <c r="AK92" s="3"/>
    </row>
    <row r="93" spans="3:37" x14ac:dyDescent="0.25">
      <c r="C93" s="2"/>
      <c r="D93" s="2"/>
      <c r="E93" s="34"/>
      <c r="F93" s="2"/>
      <c r="G93" s="3"/>
      <c r="H93" s="2"/>
      <c r="I93" s="3"/>
      <c r="J93" s="3"/>
      <c r="K93" s="3"/>
      <c r="L93" s="4"/>
      <c r="M93" s="4"/>
      <c r="N93" s="4"/>
      <c r="O93" s="4"/>
      <c r="P93" s="4"/>
      <c r="Q93" s="4"/>
      <c r="R93" s="4"/>
      <c r="S93" s="4"/>
      <c r="T93" s="4"/>
      <c r="U93" s="4"/>
      <c r="V93" s="4"/>
      <c r="W93" s="4"/>
      <c r="X93" s="4"/>
      <c r="Y93" s="4"/>
      <c r="Z93" s="4"/>
      <c r="AA93" s="4"/>
      <c r="AB93" s="4"/>
      <c r="AC93" s="4"/>
      <c r="AD93" s="4"/>
      <c r="AE93" s="4"/>
      <c r="AF93" s="4"/>
      <c r="AG93" s="4"/>
      <c r="AH93" s="4"/>
      <c r="AI93" s="4"/>
      <c r="AJ93" s="4"/>
      <c r="AK93" s="3"/>
    </row>
    <row r="94" spans="3:37" x14ac:dyDescent="0.25">
      <c r="C94" s="2"/>
      <c r="D94" s="2"/>
      <c r="E94" s="34"/>
      <c r="F94" s="2"/>
      <c r="G94" s="3"/>
      <c r="H94" s="2"/>
      <c r="I94" s="3"/>
      <c r="J94" s="3"/>
      <c r="K94" s="3"/>
      <c r="L94" s="4"/>
      <c r="M94" s="4"/>
      <c r="N94" s="4"/>
      <c r="O94" s="4"/>
      <c r="P94" s="4"/>
      <c r="Q94" s="4"/>
      <c r="R94" s="4"/>
      <c r="S94" s="4"/>
      <c r="T94" s="4"/>
      <c r="U94" s="4"/>
      <c r="V94" s="4"/>
      <c r="W94" s="4"/>
      <c r="X94" s="4"/>
      <c r="Y94" s="4"/>
      <c r="Z94" s="4"/>
      <c r="AA94" s="4"/>
      <c r="AB94" s="4"/>
      <c r="AC94" s="4"/>
      <c r="AD94" s="4"/>
      <c r="AE94" s="4"/>
      <c r="AF94" s="4"/>
      <c r="AG94" s="4"/>
      <c r="AH94" s="4"/>
      <c r="AI94" s="4"/>
      <c r="AJ94" s="4"/>
      <c r="AK94" s="3"/>
    </row>
    <row r="95" spans="3:37" x14ac:dyDescent="0.25">
      <c r="C95" s="2"/>
      <c r="D95" s="2"/>
      <c r="E95" s="34"/>
      <c r="F95" s="2"/>
      <c r="G95" s="3"/>
      <c r="H95" s="2"/>
      <c r="I95" s="3"/>
      <c r="J95" s="3"/>
      <c r="K95" s="3"/>
      <c r="L95" s="4"/>
      <c r="M95" s="4"/>
      <c r="N95" s="4"/>
      <c r="O95" s="4"/>
      <c r="P95" s="4"/>
      <c r="Q95" s="4"/>
      <c r="R95" s="4"/>
      <c r="S95" s="4"/>
      <c r="T95" s="4"/>
      <c r="U95" s="4"/>
      <c r="V95" s="4"/>
      <c r="W95" s="4"/>
      <c r="X95" s="4"/>
      <c r="Y95" s="4"/>
      <c r="Z95" s="4"/>
      <c r="AA95" s="4"/>
      <c r="AB95" s="4"/>
      <c r="AC95" s="4"/>
      <c r="AD95" s="4"/>
      <c r="AE95" s="4"/>
      <c r="AF95" s="4"/>
      <c r="AG95" s="4"/>
      <c r="AH95" s="4"/>
      <c r="AI95" s="4"/>
      <c r="AJ95" s="4"/>
      <c r="AK95" s="3"/>
    </row>
    <row r="96" spans="3:37" x14ac:dyDescent="0.25">
      <c r="C96" s="2"/>
      <c r="D96" s="2"/>
      <c r="E96" s="34"/>
      <c r="F96" s="2"/>
      <c r="G96" s="3"/>
      <c r="H96" s="2"/>
      <c r="I96" s="3"/>
      <c r="J96" s="3"/>
      <c r="K96" s="3"/>
      <c r="L96" s="4"/>
      <c r="M96" s="4"/>
      <c r="N96" s="4"/>
      <c r="O96" s="4"/>
      <c r="P96" s="4"/>
      <c r="Q96" s="4"/>
      <c r="R96" s="4"/>
      <c r="S96" s="4"/>
      <c r="T96" s="4"/>
      <c r="U96" s="4"/>
      <c r="V96" s="4"/>
      <c r="W96" s="4"/>
      <c r="X96" s="4"/>
      <c r="Y96" s="4"/>
      <c r="Z96" s="4"/>
      <c r="AA96" s="4"/>
      <c r="AB96" s="4"/>
      <c r="AC96" s="4"/>
      <c r="AD96" s="4"/>
      <c r="AE96" s="4"/>
      <c r="AF96" s="4"/>
      <c r="AG96" s="4"/>
      <c r="AH96" s="4"/>
      <c r="AI96" s="4"/>
      <c r="AJ96" s="4"/>
      <c r="AK96" s="3"/>
    </row>
    <row r="97" spans="3:37" x14ac:dyDescent="0.25">
      <c r="C97" s="2"/>
      <c r="D97" s="2"/>
      <c r="E97" s="34"/>
      <c r="F97" s="2"/>
      <c r="G97" s="3"/>
      <c r="H97" s="2"/>
      <c r="I97" s="3"/>
      <c r="J97" s="3"/>
      <c r="K97" s="3"/>
      <c r="L97" s="4"/>
      <c r="M97" s="4"/>
      <c r="N97" s="4"/>
      <c r="O97" s="4"/>
      <c r="P97" s="4"/>
      <c r="Q97" s="4"/>
      <c r="R97" s="4"/>
      <c r="S97" s="4"/>
      <c r="T97" s="4"/>
      <c r="U97" s="4"/>
      <c r="V97" s="4"/>
      <c r="W97" s="4"/>
      <c r="X97" s="4"/>
      <c r="Y97" s="4"/>
      <c r="Z97" s="4"/>
      <c r="AA97" s="4"/>
      <c r="AB97" s="4"/>
      <c r="AC97" s="4"/>
      <c r="AD97" s="4"/>
      <c r="AE97" s="4"/>
      <c r="AF97" s="4"/>
      <c r="AG97" s="4"/>
      <c r="AH97" s="4"/>
      <c r="AI97" s="4"/>
      <c r="AJ97" s="4"/>
      <c r="AK97" s="3"/>
    </row>
    <row r="98" spans="3:37" x14ac:dyDescent="0.25">
      <c r="C98" s="2"/>
      <c r="D98" s="2"/>
      <c r="E98" s="34"/>
      <c r="F98" s="2"/>
      <c r="G98" s="3"/>
      <c r="H98" s="2"/>
      <c r="I98" s="3"/>
      <c r="J98" s="3"/>
      <c r="K98" s="3"/>
      <c r="L98" s="4"/>
      <c r="M98" s="4"/>
      <c r="N98" s="4"/>
      <c r="O98" s="4"/>
      <c r="P98" s="4"/>
      <c r="Q98" s="4"/>
      <c r="R98" s="4"/>
      <c r="S98" s="4"/>
      <c r="T98" s="4"/>
      <c r="U98" s="4"/>
      <c r="V98" s="4"/>
      <c r="W98" s="4"/>
      <c r="X98" s="4"/>
      <c r="Y98" s="4"/>
      <c r="Z98" s="4"/>
      <c r="AA98" s="4"/>
      <c r="AB98" s="4"/>
      <c r="AC98" s="4"/>
      <c r="AD98" s="4"/>
      <c r="AE98" s="4"/>
      <c r="AF98" s="4"/>
      <c r="AG98" s="4"/>
      <c r="AH98" s="4"/>
      <c r="AI98" s="4"/>
      <c r="AJ98" s="4"/>
      <c r="AK98" s="3"/>
    </row>
    <row r="99" spans="3:37" x14ac:dyDescent="0.25">
      <c r="C99" s="2"/>
      <c r="D99" s="2"/>
      <c r="E99" s="34"/>
      <c r="F99" s="2"/>
      <c r="G99" s="3"/>
      <c r="H99" s="2"/>
      <c r="I99" s="3"/>
      <c r="J99" s="3"/>
      <c r="K99" s="3"/>
      <c r="L99" s="4"/>
      <c r="M99" s="4"/>
      <c r="N99" s="4"/>
      <c r="O99" s="4"/>
      <c r="P99" s="4"/>
      <c r="Q99" s="4"/>
      <c r="R99" s="4"/>
      <c r="S99" s="4"/>
      <c r="T99" s="4"/>
      <c r="U99" s="4"/>
      <c r="V99" s="4"/>
      <c r="W99" s="4"/>
      <c r="X99" s="4"/>
      <c r="Y99" s="4"/>
      <c r="Z99" s="4"/>
      <c r="AA99" s="4"/>
      <c r="AB99" s="4"/>
      <c r="AC99" s="4"/>
      <c r="AD99" s="4"/>
      <c r="AE99" s="4"/>
      <c r="AF99" s="4"/>
      <c r="AG99" s="4"/>
      <c r="AH99" s="4"/>
      <c r="AI99" s="4"/>
      <c r="AJ99" s="4"/>
      <c r="AK99" s="3"/>
    </row>
    <row r="100" spans="3:37" x14ac:dyDescent="0.25">
      <c r="C100" s="2"/>
      <c r="D100" s="2"/>
      <c r="E100" s="34"/>
      <c r="F100" s="2"/>
      <c r="G100" s="3"/>
      <c r="H100" s="2"/>
      <c r="I100" s="3"/>
      <c r="J100" s="3"/>
      <c r="K100" s="3"/>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3"/>
    </row>
    <row r="101" spans="3:37" x14ac:dyDescent="0.25">
      <c r="C101" s="2"/>
      <c r="D101" s="2"/>
      <c r="E101" s="34"/>
      <c r="F101" s="2"/>
      <c r="G101" s="3"/>
      <c r="H101" s="2"/>
      <c r="I101" s="3"/>
      <c r="J101" s="3"/>
      <c r="K101" s="3"/>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3"/>
    </row>
    <row r="102" spans="3:37" x14ac:dyDescent="0.25">
      <c r="C102" s="2"/>
      <c r="D102" s="2"/>
      <c r="E102" s="34"/>
      <c r="F102" s="2"/>
      <c r="G102" s="3"/>
      <c r="H102" s="2"/>
      <c r="I102" s="3"/>
      <c r="J102" s="3"/>
      <c r="K102" s="3"/>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3"/>
    </row>
    <row r="103" spans="3:37" x14ac:dyDescent="0.25">
      <c r="C103" s="2"/>
      <c r="D103" s="2"/>
      <c r="E103" s="34"/>
      <c r="F103" s="2"/>
      <c r="G103" s="3"/>
      <c r="H103" s="2"/>
      <c r="I103" s="3"/>
      <c r="J103" s="3"/>
      <c r="K103" s="3"/>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3"/>
    </row>
    <row r="104" spans="3:37" x14ac:dyDescent="0.25">
      <c r="C104" s="2"/>
      <c r="D104" s="2"/>
      <c r="E104" s="34"/>
      <c r="F104" s="2"/>
      <c r="G104" s="3"/>
      <c r="H104" s="2"/>
      <c r="I104" s="3"/>
      <c r="J104" s="3"/>
      <c r="K104" s="3"/>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3"/>
    </row>
    <row r="105" spans="3:37" x14ac:dyDescent="0.25">
      <c r="C105" s="2"/>
      <c r="D105" s="2"/>
      <c r="E105" s="34"/>
      <c r="F105" s="2"/>
      <c r="G105" s="3"/>
      <c r="H105" s="2"/>
      <c r="I105" s="3"/>
      <c r="J105" s="3"/>
      <c r="K105" s="3"/>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3"/>
    </row>
    <row r="106" spans="3:37" x14ac:dyDescent="0.25">
      <c r="C106" s="2"/>
      <c r="D106" s="2"/>
      <c r="E106" s="34"/>
      <c r="F106" s="2"/>
      <c r="G106" s="3"/>
      <c r="H106" s="2"/>
      <c r="I106" s="3"/>
      <c r="J106" s="3"/>
      <c r="K106" s="3"/>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3"/>
    </row>
    <row r="107" spans="3:37" x14ac:dyDescent="0.25">
      <c r="C107" s="2"/>
      <c r="D107" s="2"/>
      <c r="E107" s="34"/>
      <c r="F107" s="2"/>
      <c r="G107" s="3"/>
      <c r="H107" s="2"/>
      <c r="I107" s="3"/>
      <c r="J107" s="3"/>
      <c r="K107" s="3"/>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3"/>
    </row>
    <row r="108" spans="3:37" x14ac:dyDescent="0.25">
      <c r="C108" s="2"/>
      <c r="D108" s="2"/>
      <c r="E108" s="34"/>
      <c r="F108" s="2"/>
      <c r="G108" s="3"/>
      <c r="H108" s="2"/>
      <c r="I108" s="3"/>
      <c r="J108" s="3"/>
      <c r="K108" s="3"/>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3"/>
    </row>
    <row r="109" spans="3:37" x14ac:dyDescent="0.25">
      <c r="C109" s="2"/>
      <c r="D109" s="2"/>
      <c r="E109" s="34"/>
      <c r="F109" s="2"/>
      <c r="G109" s="3"/>
      <c r="H109" s="2"/>
      <c r="I109" s="3"/>
      <c r="J109" s="3"/>
      <c r="K109" s="3"/>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3"/>
    </row>
    <row r="110" spans="3:37" x14ac:dyDescent="0.25">
      <c r="C110" s="2"/>
      <c r="D110" s="2"/>
      <c r="E110" s="34"/>
      <c r="F110" s="2"/>
      <c r="G110" s="3"/>
      <c r="H110" s="2"/>
      <c r="I110" s="3"/>
      <c r="J110" s="3"/>
      <c r="K110" s="3"/>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3"/>
    </row>
    <row r="111" spans="3:37" x14ac:dyDescent="0.25">
      <c r="C111" s="2"/>
      <c r="D111" s="2"/>
      <c r="E111" s="34"/>
      <c r="F111" s="2"/>
      <c r="G111" s="3"/>
      <c r="H111" s="2"/>
      <c r="I111" s="3"/>
      <c r="J111" s="3"/>
      <c r="K111" s="3"/>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3"/>
    </row>
    <row r="112" spans="3:37" x14ac:dyDescent="0.25">
      <c r="C112" s="2"/>
      <c r="D112" s="2"/>
      <c r="E112" s="34"/>
      <c r="F112" s="2"/>
      <c r="G112" s="3"/>
      <c r="H112" s="2"/>
      <c r="I112" s="3"/>
      <c r="J112" s="3"/>
      <c r="K112" s="3"/>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3"/>
    </row>
    <row r="113" spans="3:37" x14ac:dyDescent="0.25">
      <c r="C113" s="2"/>
      <c r="D113" s="2"/>
      <c r="E113" s="34"/>
      <c r="F113" s="2"/>
      <c r="G113" s="3"/>
      <c r="H113" s="2"/>
      <c r="I113" s="3"/>
      <c r="J113" s="3"/>
      <c r="K113" s="3"/>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3"/>
    </row>
    <row r="114" spans="3:37" x14ac:dyDescent="0.25">
      <c r="C114" s="2"/>
      <c r="D114" s="2"/>
      <c r="E114" s="34"/>
      <c r="F114" s="2"/>
      <c r="G114" s="3"/>
      <c r="H114" s="2"/>
      <c r="I114" s="3"/>
      <c r="J114" s="3"/>
      <c r="K114" s="3"/>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3"/>
    </row>
    <row r="115" spans="3:37" x14ac:dyDescent="0.25">
      <c r="C115" s="2"/>
      <c r="D115" s="2"/>
      <c r="E115" s="34"/>
      <c r="F115" s="2"/>
      <c r="G115" s="3"/>
      <c r="H115" s="2"/>
      <c r="I115" s="3"/>
      <c r="J115" s="3"/>
      <c r="K115" s="3"/>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3"/>
    </row>
    <row r="116" spans="3:37" x14ac:dyDescent="0.25">
      <c r="C116" s="2"/>
      <c r="D116" s="2"/>
      <c r="E116" s="34"/>
      <c r="F116" s="2"/>
      <c r="G116" s="3"/>
      <c r="H116" s="2"/>
      <c r="I116" s="3"/>
      <c r="J116" s="3"/>
      <c r="K116" s="3"/>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3"/>
    </row>
    <row r="117" spans="3:37" x14ac:dyDescent="0.25">
      <c r="C117" s="2"/>
      <c r="D117" s="2"/>
      <c r="E117" s="34"/>
      <c r="F117" s="2"/>
      <c r="G117" s="3"/>
      <c r="H117" s="2"/>
      <c r="I117" s="3"/>
      <c r="J117" s="3"/>
      <c r="K117" s="3"/>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3"/>
    </row>
    <row r="118" spans="3:37" x14ac:dyDescent="0.25">
      <c r="C118" s="2"/>
      <c r="D118" s="2"/>
      <c r="E118" s="34"/>
      <c r="F118" s="2"/>
      <c r="G118" s="3"/>
      <c r="H118" s="2"/>
      <c r="I118" s="3"/>
      <c r="J118" s="3"/>
      <c r="K118" s="3"/>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3"/>
    </row>
    <row r="119" spans="3:37" x14ac:dyDescent="0.25">
      <c r="C119" s="2"/>
      <c r="D119" s="2"/>
      <c r="E119" s="34"/>
      <c r="F119" s="2"/>
      <c r="G119" s="3"/>
      <c r="H119" s="2"/>
      <c r="I119" s="3"/>
      <c r="J119" s="3"/>
      <c r="K119" s="3"/>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3"/>
    </row>
    <row r="120" spans="3:37" x14ac:dyDescent="0.25">
      <c r="C120" s="2"/>
      <c r="D120" s="2"/>
      <c r="E120" s="34"/>
      <c r="F120" s="2"/>
      <c r="G120" s="3"/>
      <c r="H120" s="2"/>
      <c r="I120" s="3"/>
      <c r="J120" s="3"/>
      <c r="K120" s="3"/>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3"/>
    </row>
    <row r="121" spans="3:37" x14ac:dyDescent="0.25">
      <c r="C121" s="2"/>
      <c r="D121" s="2"/>
      <c r="E121" s="34"/>
      <c r="F121" s="2"/>
      <c r="G121" s="3"/>
      <c r="H121" s="2"/>
      <c r="I121" s="3"/>
      <c r="J121" s="3"/>
      <c r="K121" s="3"/>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3"/>
    </row>
    <row r="122" spans="3:37" x14ac:dyDescent="0.25">
      <c r="C122" s="2"/>
      <c r="D122" s="2"/>
      <c r="E122" s="34"/>
      <c r="F122" s="2"/>
      <c r="G122" s="3"/>
      <c r="H122" s="2"/>
      <c r="I122" s="3"/>
      <c r="J122" s="3"/>
      <c r="K122" s="3"/>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3"/>
    </row>
    <row r="123" spans="3:37" x14ac:dyDescent="0.25">
      <c r="C123" s="2"/>
      <c r="D123" s="2"/>
      <c r="E123" s="34"/>
      <c r="F123" s="2"/>
      <c r="G123" s="3"/>
      <c r="H123" s="2"/>
      <c r="I123" s="3"/>
      <c r="J123" s="3"/>
      <c r="K123" s="3"/>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3"/>
    </row>
    <row r="124" spans="3:37" x14ac:dyDescent="0.25">
      <c r="C124" s="2"/>
      <c r="D124" s="2"/>
      <c r="E124" s="34"/>
      <c r="F124" s="2"/>
      <c r="G124" s="3"/>
      <c r="H124" s="2"/>
      <c r="I124" s="3"/>
      <c r="J124" s="3"/>
      <c r="K124" s="3"/>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3"/>
    </row>
    <row r="125" spans="3:37" x14ac:dyDescent="0.25">
      <c r="C125" s="2"/>
      <c r="D125" s="2"/>
      <c r="E125" s="34"/>
      <c r="F125" s="2"/>
      <c r="G125" s="3"/>
      <c r="H125" s="2"/>
      <c r="I125" s="3"/>
      <c r="J125" s="3"/>
      <c r="K125" s="3"/>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3"/>
    </row>
    <row r="126" spans="3:37" x14ac:dyDescent="0.25">
      <c r="C126" s="2"/>
      <c r="D126" s="2"/>
      <c r="E126" s="34"/>
      <c r="F126" s="2"/>
      <c r="G126" s="3"/>
      <c r="H126" s="2"/>
      <c r="I126" s="3"/>
      <c r="J126" s="3"/>
      <c r="K126" s="3"/>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3"/>
    </row>
    <row r="127" spans="3:37" x14ac:dyDescent="0.25">
      <c r="C127" s="2"/>
      <c r="D127" s="2"/>
      <c r="E127" s="34"/>
      <c r="F127" s="2"/>
      <c r="G127" s="3"/>
      <c r="H127" s="2"/>
      <c r="I127" s="3"/>
      <c r="J127" s="3"/>
      <c r="K127" s="3"/>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3"/>
    </row>
    <row r="128" spans="3:37" x14ac:dyDescent="0.25">
      <c r="C128" s="2"/>
      <c r="D128" s="2"/>
      <c r="E128" s="34"/>
      <c r="F128" s="2"/>
      <c r="G128" s="3"/>
      <c r="H128" s="2"/>
      <c r="I128" s="3"/>
      <c r="J128" s="3"/>
      <c r="K128" s="3"/>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3"/>
    </row>
    <row r="129" spans="3:37" x14ac:dyDescent="0.25">
      <c r="C129" s="2"/>
      <c r="D129" s="2"/>
      <c r="E129" s="34"/>
      <c r="F129" s="2"/>
      <c r="G129" s="3"/>
      <c r="H129" s="2"/>
      <c r="I129" s="3"/>
      <c r="J129" s="3"/>
      <c r="K129" s="3"/>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3"/>
    </row>
    <row r="130" spans="3:37" x14ac:dyDescent="0.25">
      <c r="C130" s="2"/>
      <c r="D130" s="2"/>
      <c r="E130" s="34"/>
      <c r="F130" s="2"/>
      <c r="G130" s="3"/>
      <c r="H130" s="2"/>
      <c r="I130" s="3"/>
      <c r="J130" s="3"/>
      <c r="K130" s="3"/>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3"/>
    </row>
    <row r="131" spans="3:37" x14ac:dyDescent="0.25">
      <c r="C131" s="2"/>
      <c r="D131" s="2"/>
      <c r="E131" s="34"/>
      <c r="F131" s="2"/>
      <c r="G131" s="3"/>
      <c r="H131" s="2"/>
      <c r="I131" s="3"/>
      <c r="J131" s="3"/>
      <c r="K131" s="3"/>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3"/>
    </row>
    <row r="132" spans="3:37" x14ac:dyDescent="0.25">
      <c r="C132" s="2"/>
      <c r="D132" s="2"/>
      <c r="E132" s="34"/>
      <c r="F132" s="2"/>
      <c r="G132" s="3"/>
      <c r="H132" s="2"/>
      <c r="I132" s="3"/>
      <c r="J132" s="3"/>
      <c r="K132" s="3"/>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3"/>
    </row>
    <row r="133" spans="3:37" x14ac:dyDescent="0.25">
      <c r="C133" s="2"/>
      <c r="D133" s="2"/>
      <c r="E133" s="34"/>
      <c r="F133" s="2"/>
      <c r="G133" s="3"/>
      <c r="H133" s="2"/>
      <c r="I133" s="3"/>
      <c r="J133" s="3"/>
      <c r="K133" s="3"/>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3"/>
    </row>
    <row r="134" spans="3:37" x14ac:dyDescent="0.25">
      <c r="C134" s="2"/>
      <c r="D134" s="2"/>
      <c r="E134" s="34"/>
      <c r="F134" s="2"/>
      <c r="G134" s="3"/>
      <c r="H134" s="2"/>
      <c r="I134" s="3"/>
      <c r="J134" s="3"/>
      <c r="K134" s="3"/>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3"/>
    </row>
    <row r="135" spans="3:37" x14ac:dyDescent="0.25">
      <c r="C135" s="2"/>
      <c r="D135" s="2"/>
      <c r="E135" s="34"/>
      <c r="F135" s="2"/>
      <c r="G135" s="3"/>
      <c r="H135" s="2"/>
      <c r="I135" s="3"/>
      <c r="J135" s="3"/>
      <c r="K135" s="3"/>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3"/>
    </row>
    <row r="136" spans="3:37" x14ac:dyDescent="0.25">
      <c r="C136" s="2"/>
      <c r="D136" s="2"/>
      <c r="E136" s="34"/>
      <c r="F136" s="2"/>
      <c r="G136" s="3"/>
      <c r="H136" s="2"/>
      <c r="I136" s="3"/>
      <c r="J136" s="3"/>
      <c r="K136" s="3"/>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3"/>
    </row>
    <row r="137" spans="3:37" x14ac:dyDescent="0.25">
      <c r="C137" s="2"/>
      <c r="D137" s="2"/>
      <c r="E137" s="34"/>
      <c r="F137" s="2"/>
      <c r="G137" s="3"/>
      <c r="H137" s="2"/>
      <c r="I137" s="3"/>
      <c r="J137" s="3"/>
      <c r="K137" s="3"/>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3"/>
    </row>
    <row r="138" spans="3:37" x14ac:dyDescent="0.25">
      <c r="C138" s="2"/>
      <c r="D138" s="2"/>
      <c r="E138" s="34"/>
      <c r="F138" s="2"/>
      <c r="G138" s="3"/>
      <c r="H138" s="2"/>
      <c r="I138" s="3"/>
      <c r="J138" s="3"/>
      <c r="K138" s="3"/>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3"/>
    </row>
    <row r="139" spans="3:37" x14ac:dyDescent="0.25">
      <c r="C139" s="2"/>
      <c r="D139" s="2"/>
      <c r="E139" s="34"/>
      <c r="F139" s="2"/>
      <c r="G139" s="3"/>
      <c r="H139" s="2"/>
      <c r="I139" s="3"/>
      <c r="J139" s="3"/>
      <c r="K139" s="3"/>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3"/>
    </row>
    <row r="140" spans="3:37" x14ac:dyDescent="0.25">
      <c r="C140" s="2"/>
      <c r="D140" s="2"/>
      <c r="E140" s="34"/>
      <c r="F140" s="2"/>
      <c r="G140" s="3"/>
      <c r="H140" s="2"/>
      <c r="I140" s="3"/>
      <c r="J140" s="3"/>
      <c r="K140" s="3"/>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3"/>
    </row>
    <row r="141" spans="3:37" x14ac:dyDescent="0.25">
      <c r="C141" s="2"/>
      <c r="D141" s="2"/>
      <c r="E141" s="34"/>
      <c r="F141" s="2"/>
      <c r="G141" s="3"/>
      <c r="H141" s="2"/>
      <c r="I141" s="3"/>
      <c r="J141" s="3"/>
      <c r="K141" s="3"/>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3"/>
    </row>
    <row r="142" spans="3:37" x14ac:dyDescent="0.25">
      <c r="C142" s="2"/>
      <c r="D142" s="2"/>
      <c r="E142" s="34"/>
      <c r="F142" s="2"/>
      <c r="G142" s="3"/>
      <c r="H142" s="2"/>
      <c r="I142" s="3"/>
      <c r="J142" s="3"/>
      <c r="K142" s="3"/>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3"/>
    </row>
    <row r="143" spans="3:37" x14ac:dyDescent="0.25">
      <c r="C143" s="2"/>
      <c r="D143" s="2"/>
      <c r="E143" s="34"/>
      <c r="F143" s="2"/>
      <c r="G143" s="3"/>
      <c r="H143" s="2"/>
      <c r="I143" s="3"/>
      <c r="J143" s="3"/>
      <c r="K143" s="3"/>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3"/>
    </row>
    <row r="144" spans="3:37" x14ac:dyDescent="0.25">
      <c r="C144" s="2"/>
      <c r="D144" s="2"/>
      <c r="E144" s="34"/>
      <c r="F144" s="2"/>
      <c r="G144" s="3"/>
      <c r="H144" s="2"/>
      <c r="I144" s="3"/>
      <c r="J144" s="3"/>
      <c r="K144" s="3"/>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3"/>
    </row>
    <row r="145" spans="3:37" x14ac:dyDescent="0.25">
      <c r="C145" s="2"/>
      <c r="D145" s="2"/>
      <c r="E145" s="34"/>
      <c r="F145" s="2"/>
      <c r="G145" s="3"/>
      <c r="H145" s="2"/>
      <c r="I145" s="3"/>
      <c r="J145" s="3"/>
      <c r="K145" s="3"/>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3"/>
    </row>
    <row r="146" spans="3:37" x14ac:dyDescent="0.25">
      <c r="C146" s="2"/>
      <c r="D146" s="2"/>
      <c r="E146" s="34"/>
      <c r="F146" s="2"/>
      <c r="G146" s="3"/>
      <c r="H146" s="2"/>
      <c r="I146" s="3"/>
      <c r="J146" s="3"/>
      <c r="K146" s="3"/>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3"/>
    </row>
    <row r="147" spans="3:37" x14ac:dyDescent="0.25">
      <c r="C147" s="2"/>
      <c r="D147" s="2"/>
      <c r="E147" s="34"/>
      <c r="F147" s="2"/>
      <c r="G147" s="3"/>
      <c r="H147" s="2"/>
      <c r="I147" s="3"/>
      <c r="J147" s="3"/>
      <c r="K147" s="3"/>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3"/>
    </row>
    <row r="148" spans="3:37" x14ac:dyDescent="0.25">
      <c r="C148" s="2"/>
      <c r="D148" s="2"/>
      <c r="E148" s="34"/>
      <c r="F148" s="2"/>
      <c r="G148" s="3"/>
      <c r="H148" s="2"/>
      <c r="I148" s="3"/>
      <c r="J148" s="3"/>
      <c r="K148" s="3"/>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3"/>
    </row>
    <row r="149" spans="3:37" x14ac:dyDescent="0.25">
      <c r="C149" s="2"/>
      <c r="D149" s="2"/>
      <c r="E149" s="34"/>
      <c r="F149" s="2"/>
      <c r="G149" s="3"/>
      <c r="H149" s="2"/>
      <c r="I149" s="3"/>
      <c r="J149" s="3"/>
      <c r="K149" s="3"/>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3"/>
    </row>
    <row r="150" spans="3:37" x14ac:dyDescent="0.25">
      <c r="C150" s="2"/>
      <c r="D150" s="2"/>
      <c r="E150" s="34"/>
      <c r="F150" s="2"/>
      <c r="G150" s="3"/>
      <c r="H150" s="2"/>
      <c r="I150" s="3"/>
      <c r="J150" s="3"/>
      <c r="K150" s="3"/>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3"/>
    </row>
    <row r="151" spans="3:37" x14ac:dyDescent="0.25">
      <c r="C151" s="2"/>
      <c r="D151" s="2"/>
      <c r="E151" s="34"/>
      <c r="F151" s="2"/>
      <c r="G151" s="3"/>
      <c r="H151" s="2"/>
      <c r="I151" s="3"/>
      <c r="J151" s="3"/>
      <c r="K151" s="3"/>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3"/>
    </row>
    <row r="152" spans="3:37" x14ac:dyDescent="0.25">
      <c r="C152" s="2"/>
      <c r="D152" s="2"/>
      <c r="E152" s="34"/>
      <c r="F152" s="2"/>
      <c r="G152" s="3"/>
      <c r="H152" s="2"/>
      <c r="I152" s="3"/>
      <c r="J152" s="3"/>
      <c r="K152" s="3"/>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3"/>
    </row>
    <row r="153" spans="3:37" x14ac:dyDescent="0.25">
      <c r="C153" s="2"/>
      <c r="D153" s="2"/>
      <c r="E153" s="34"/>
      <c r="F153" s="2"/>
      <c r="G153" s="3"/>
      <c r="H153" s="2"/>
      <c r="I153" s="3"/>
      <c r="J153" s="3"/>
      <c r="K153" s="3"/>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3"/>
    </row>
    <row r="154" spans="3:37" x14ac:dyDescent="0.25">
      <c r="C154" s="2"/>
      <c r="D154" s="2"/>
      <c r="E154" s="34"/>
      <c r="F154" s="2"/>
      <c r="G154" s="3"/>
      <c r="H154" s="2"/>
      <c r="I154" s="3"/>
      <c r="J154" s="3"/>
      <c r="K154" s="3"/>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3"/>
    </row>
    <row r="155" spans="3:37" x14ac:dyDescent="0.25">
      <c r="C155" s="2"/>
      <c r="D155" s="2"/>
      <c r="E155" s="34"/>
      <c r="F155" s="2"/>
      <c r="G155" s="3"/>
      <c r="H155" s="2"/>
      <c r="I155" s="3"/>
      <c r="J155" s="3"/>
      <c r="K155" s="3"/>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3"/>
    </row>
    <row r="156" spans="3:37" x14ac:dyDescent="0.25">
      <c r="C156" s="2"/>
      <c r="D156" s="2"/>
      <c r="E156" s="34"/>
      <c r="F156" s="2"/>
      <c r="G156" s="3"/>
      <c r="H156" s="2"/>
      <c r="I156" s="3"/>
      <c r="J156" s="3"/>
      <c r="K156" s="3"/>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3"/>
    </row>
    <row r="157" spans="3:37" x14ac:dyDescent="0.25">
      <c r="C157" s="2"/>
      <c r="D157" s="2"/>
      <c r="E157" s="34"/>
      <c r="F157" s="2"/>
      <c r="G157" s="3"/>
      <c r="H157" s="2"/>
      <c r="I157" s="3"/>
      <c r="J157" s="3"/>
      <c r="K157" s="3"/>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3"/>
    </row>
    <row r="158" spans="3:37" x14ac:dyDescent="0.25">
      <c r="C158" s="2"/>
      <c r="D158" s="2"/>
      <c r="E158" s="34"/>
      <c r="F158" s="2"/>
      <c r="G158" s="3"/>
      <c r="H158" s="2"/>
      <c r="I158" s="3"/>
      <c r="J158" s="3"/>
      <c r="K158" s="3"/>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3"/>
    </row>
    <row r="159" spans="3:37" x14ac:dyDescent="0.25">
      <c r="C159" s="2"/>
      <c r="D159" s="2"/>
      <c r="E159" s="34"/>
      <c r="F159" s="2"/>
      <c r="G159" s="3"/>
      <c r="H159" s="2"/>
      <c r="I159" s="3"/>
      <c r="J159" s="3"/>
      <c r="K159" s="3"/>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3"/>
    </row>
    <row r="160" spans="3:37" x14ac:dyDescent="0.25">
      <c r="C160" s="2"/>
      <c r="D160" s="2"/>
      <c r="E160" s="34"/>
      <c r="F160" s="2"/>
      <c r="G160" s="3"/>
      <c r="H160" s="2"/>
      <c r="I160" s="3"/>
      <c r="J160" s="3"/>
      <c r="K160" s="3"/>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3"/>
    </row>
    <row r="161" spans="3:37" x14ac:dyDescent="0.25">
      <c r="C161" s="2"/>
      <c r="D161" s="2"/>
      <c r="E161" s="34"/>
      <c r="F161" s="2"/>
      <c r="G161" s="3"/>
      <c r="H161" s="2"/>
      <c r="I161" s="3"/>
      <c r="J161" s="3"/>
      <c r="K161" s="3"/>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3"/>
    </row>
    <row r="162" spans="3:37" x14ac:dyDescent="0.25">
      <c r="C162" s="2"/>
      <c r="D162" s="2"/>
      <c r="E162" s="34"/>
      <c r="F162" s="2"/>
      <c r="G162" s="3"/>
      <c r="H162" s="2"/>
      <c r="I162" s="3"/>
      <c r="J162" s="3"/>
      <c r="K162" s="3"/>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3"/>
    </row>
    <row r="163" spans="3:37" x14ac:dyDescent="0.25">
      <c r="C163" s="2"/>
      <c r="D163" s="2"/>
      <c r="E163" s="34"/>
      <c r="F163" s="2"/>
      <c r="G163" s="3"/>
      <c r="H163" s="2"/>
      <c r="I163" s="3"/>
      <c r="J163" s="3"/>
      <c r="K163" s="3"/>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3"/>
    </row>
    <row r="164" spans="3:37" x14ac:dyDescent="0.25">
      <c r="C164" s="2"/>
      <c r="D164" s="2"/>
      <c r="E164" s="34"/>
      <c r="F164" s="2"/>
      <c r="G164" s="3"/>
      <c r="H164" s="2"/>
      <c r="I164" s="3"/>
      <c r="J164" s="3"/>
      <c r="K164" s="3"/>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3"/>
    </row>
    <row r="165" spans="3:37" x14ac:dyDescent="0.25">
      <c r="C165" s="2"/>
      <c r="D165" s="2"/>
      <c r="E165" s="34"/>
      <c r="F165" s="2"/>
      <c r="G165" s="3"/>
      <c r="H165" s="2"/>
      <c r="I165" s="3"/>
      <c r="J165" s="3"/>
      <c r="K165" s="3"/>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3"/>
    </row>
    <row r="166" spans="3:37" x14ac:dyDescent="0.25">
      <c r="C166" s="2"/>
      <c r="D166" s="2"/>
      <c r="E166" s="34"/>
      <c r="F166" s="2"/>
      <c r="G166" s="3"/>
      <c r="H166" s="2"/>
      <c r="I166" s="3"/>
      <c r="J166" s="3"/>
      <c r="K166" s="3"/>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3"/>
    </row>
    <row r="167" spans="3:37" x14ac:dyDescent="0.25">
      <c r="C167" s="2"/>
      <c r="D167" s="2"/>
      <c r="E167" s="34"/>
      <c r="F167" s="2"/>
      <c r="G167" s="3"/>
      <c r="H167" s="2"/>
      <c r="I167" s="3"/>
      <c r="J167" s="3"/>
      <c r="K167" s="3"/>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3"/>
    </row>
    <row r="168" spans="3:37" x14ac:dyDescent="0.25">
      <c r="C168" s="2"/>
      <c r="D168" s="2"/>
      <c r="E168" s="34"/>
      <c r="F168" s="2"/>
      <c r="G168" s="3"/>
      <c r="H168" s="2"/>
      <c r="I168" s="3"/>
      <c r="J168" s="3"/>
      <c r="K168" s="3"/>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3"/>
    </row>
    <row r="169" spans="3:37" x14ac:dyDescent="0.25">
      <c r="C169" s="2"/>
      <c r="D169" s="2"/>
      <c r="E169" s="34"/>
      <c r="F169" s="2"/>
      <c r="G169" s="3"/>
      <c r="H169" s="2"/>
      <c r="I169" s="3"/>
      <c r="J169" s="3"/>
      <c r="K169" s="3"/>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3"/>
    </row>
    <row r="170" spans="3:37" x14ac:dyDescent="0.25">
      <c r="C170" s="2"/>
      <c r="D170" s="2"/>
      <c r="E170" s="34"/>
      <c r="F170" s="2"/>
      <c r="G170" s="3"/>
      <c r="H170" s="2"/>
      <c r="I170" s="3"/>
      <c r="J170" s="3"/>
      <c r="K170" s="3"/>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3"/>
    </row>
    <row r="171" spans="3:37" x14ac:dyDescent="0.25">
      <c r="C171" s="2"/>
      <c r="D171" s="2"/>
      <c r="E171" s="34"/>
      <c r="F171" s="2"/>
      <c r="G171" s="3"/>
      <c r="H171" s="2"/>
      <c r="I171" s="3"/>
      <c r="J171" s="3"/>
      <c r="K171" s="3"/>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3"/>
    </row>
    <row r="172" spans="3:37" x14ac:dyDescent="0.25">
      <c r="C172" s="2"/>
      <c r="D172" s="2"/>
      <c r="E172" s="34"/>
      <c r="F172" s="2"/>
      <c r="G172" s="3"/>
      <c r="H172" s="2"/>
      <c r="I172" s="3"/>
      <c r="J172" s="3"/>
      <c r="K172" s="3"/>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3"/>
    </row>
    <row r="173" spans="3:37" x14ac:dyDescent="0.25">
      <c r="C173" s="2"/>
      <c r="D173" s="2"/>
      <c r="E173" s="34"/>
      <c r="F173" s="2"/>
      <c r="G173" s="3"/>
      <c r="H173" s="2"/>
      <c r="I173" s="3"/>
      <c r="J173" s="3"/>
      <c r="K173" s="3"/>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3"/>
    </row>
    <row r="174" spans="3:37" x14ac:dyDescent="0.25">
      <c r="C174" s="2"/>
      <c r="D174" s="2"/>
      <c r="E174" s="34"/>
      <c r="F174" s="2"/>
      <c r="G174" s="3"/>
      <c r="H174" s="2"/>
      <c r="I174" s="3"/>
      <c r="J174" s="3"/>
      <c r="K174" s="3"/>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3"/>
    </row>
    <row r="175" spans="3:37" x14ac:dyDescent="0.25">
      <c r="C175" s="2"/>
      <c r="D175" s="2"/>
      <c r="E175" s="34"/>
      <c r="F175" s="2"/>
      <c r="G175" s="3"/>
      <c r="H175" s="2"/>
      <c r="I175" s="3"/>
      <c r="J175" s="3"/>
      <c r="K175" s="3"/>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3"/>
    </row>
    <row r="176" spans="3:37" x14ac:dyDescent="0.25">
      <c r="C176" s="2"/>
      <c r="D176" s="2"/>
      <c r="E176" s="34"/>
      <c r="F176" s="2"/>
      <c r="G176" s="3"/>
      <c r="H176" s="2"/>
      <c r="I176" s="3"/>
      <c r="J176" s="3"/>
      <c r="K176" s="3"/>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3"/>
    </row>
    <row r="177" spans="3:37" x14ac:dyDescent="0.25">
      <c r="C177" s="2"/>
      <c r="D177" s="2"/>
      <c r="E177" s="34"/>
      <c r="F177" s="2"/>
      <c r="G177" s="3"/>
      <c r="H177" s="2"/>
      <c r="I177" s="3"/>
      <c r="J177" s="3"/>
      <c r="K177" s="3"/>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3"/>
    </row>
    <row r="178" spans="3:37" x14ac:dyDescent="0.25">
      <c r="C178" s="2"/>
      <c r="D178" s="2"/>
      <c r="E178" s="34"/>
      <c r="F178" s="2"/>
      <c r="G178" s="3"/>
      <c r="H178" s="2"/>
      <c r="I178" s="3"/>
      <c r="J178" s="3"/>
      <c r="K178" s="3"/>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3"/>
    </row>
    <row r="179" spans="3:37" x14ac:dyDescent="0.25">
      <c r="C179" s="2"/>
      <c r="D179" s="2"/>
      <c r="E179" s="34"/>
      <c r="F179" s="2"/>
      <c r="G179" s="3"/>
      <c r="H179" s="2"/>
      <c r="I179" s="3"/>
      <c r="J179" s="3"/>
      <c r="K179" s="3"/>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3"/>
    </row>
    <row r="180" spans="3:37" x14ac:dyDescent="0.25">
      <c r="C180" s="2"/>
      <c r="D180" s="2"/>
      <c r="E180" s="34"/>
      <c r="F180" s="2"/>
      <c r="G180" s="3"/>
      <c r="H180" s="2"/>
      <c r="I180" s="3"/>
      <c r="J180" s="3"/>
      <c r="K180" s="3"/>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3"/>
    </row>
    <row r="181" spans="3:37" x14ac:dyDescent="0.25">
      <c r="C181" s="2"/>
      <c r="D181" s="2"/>
      <c r="E181" s="34"/>
      <c r="F181" s="2"/>
      <c r="G181" s="3"/>
      <c r="H181" s="2"/>
      <c r="I181" s="3"/>
      <c r="J181" s="3"/>
      <c r="K181" s="3"/>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3"/>
    </row>
    <row r="182" spans="3:37" x14ac:dyDescent="0.25">
      <c r="C182" s="2"/>
      <c r="D182" s="2"/>
      <c r="E182" s="34"/>
      <c r="F182" s="2"/>
      <c r="G182" s="3"/>
      <c r="H182" s="2"/>
      <c r="I182" s="3"/>
      <c r="J182" s="3"/>
      <c r="K182" s="3"/>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3"/>
    </row>
    <row r="183" spans="3:37" x14ac:dyDescent="0.25">
      <c r="C183" s="2"/>
      <c r="D183" s="2"/>
      <c r="E183" s="34"/>
      <c r="F183" s="2"/>
      <c r="G183" s="3"/>
      <c r="H183" s="2"/>
      <c r="I183" s="3"/>
      <c r="J183" s="3"/>
      <c r="K183" s="3"/>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3"/>
    </row>
    <row r="184" spans="3:37" x14ac:dyDescent="0.25">
      <c r="C184" s="2"/>
      <c r="D184" s="2"/>
      <c r="E184" s="34"/>
      <c r="F184" s="2"/>
      <c r="G184" s="3"/>
      <c r="H184" s="2"/>
      <c r="I184" s="3"/>
      <c r="J184" s="3"/>
      <c r="K184" s="3"/>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3"/>
    </row>
    <row r="185" spans="3:37" x14ac:dyDescent="0.25">
      <c r="C185" s="2"/>
      <c r="D185" s="2"/>
      <c r="E185" s="34"/>
      <c r="F185" s="2"/>
      <c r="G185" s="3"/>
      <c r="H185" s="2"/>
      <c r="I185" s="3"/>
      <c r="J185" s="3"/>
      <c r="K185" s="3"/>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3"/>
    </row>
    <row r="186" spans="3:37" x14ac:dyDescent="0.25">
      <c r="C186" s="2"/>
      <c r="D186" s="2"/>
      <c r="E186" s="34"/>
      <c r="F186" s="2"/>
      <c r="G186" s="3"/>
      <c r="H186" s="2"/>
      <c r="I186" s="3"/>
      <c r="J186" s="3"/>
      <c r="K186" s="3"/>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3"/>
    </row>
    <row r="187" spans="3:37" x14ac:dyDescent="0.25">
      <c r="C187" s="2"/>
      <c r="D187" s="2"/>
      <c r="E187" s="34"/>
      <c r="F187" s="2"/>
      <c r="G187" s="3"/>
      <c r="H187" s="2"/>
      <c r="I187" s="3"/>
      <c r="J187" s="3"/>
      <c r="K187" s="3"/>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3"/>
    </row>
    <row r="188" spans="3:37" x14ac:dyDescent="0.25">
      <c r="C188" s="2"/>
      <c r="D188" s="2"/>
      <c r="E188" s="34"/>
      <c r="F188" s="2"/>
      <c r="G188" s="3"/>
      <c r="H188" s="2"/>
      <c r="I188" s="3"/>
      <c r="J188" s="3"/>
      <c r="K188" s="3"/>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3"/>
    </row>
    <row r="189" spans="3:37" x14ac:dyDescent="0.25">
      <c r="C189" s="2"/>
      <c r="D189" s="2"/>
      <c r="E189" s="34"/>
      <c r="F189" s="2"/>
      <c r="G189" s="3"/>
      <c r="H189" s="2"/>
      <c r="I189" s="3"/>
      <c r="J189" s="3"/>
      <c r="K189" s="3"/>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3"/>
    </row>
    <row r="190" spans="3:37" x14ac:dyDescent="0.25">
      <c r="C190" s="2"/>
      <c r="D190" s="2"/>
      <c r="E190" s="34"/>
      <c r="F190" s="2"/>
      <c r="G190" s="3"/>
      <c r="H190" s="2"/>
      <c r="I190" s="3"/>
      <c r="J190" s="3"/>
      <c r="K190" s="3"/>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3"/>
    </row>
    <row r="191" spans="3:37" x14ac:dyDescent="0.25">
      <c r="C191" s="2"/>
      <c r="D191" s="2"/>
      <c r="E191" s="34"/>
      <c r="F191" s="2"/>
      <c r="G191" s="3"/>
      <c r="H191" s="2"/>
      <c r="I191" s="3"/>
      <c r="J191" s="3"/>
      <c r="K191" s="3"/>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3"/>
    </row>
    <row r="192" spans="3:37" x14ac:dyDescent="0.25">
      <c r="C192" s="2"/>
      <c r="D192" s="2"/>
      <c r="E192" s="34"/>
      <c r="F192" s="2"/>
      <c r="G192" s="3"/>
      <c r="H192" s="2"/>
      <c r="I192" s="3"/>
      <c r="J192" s="3"/>
      <c r="K192" s="3"/>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3"/>
    </row>
    <row r="193" spans="3:37" x14ac:dyDescent="0.25">
      <c r="C193" s="2"/>
      <c r="D193" s="2"/>
      <c r="E193" s="34"/>
      <c r="F193" s="2"/>
      <c r="G193" s="3"/>
      <c r="H193" s="2"/>
      <c r="I193" s="3"/>
      <c r="J193" s="3"/>
      <c r="K193" s="3"/>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3"/>
    </row>
    <row r="194" spans="3:37" x14ac:dyDescent="0.25">
      <c r="C194" s="2"/>
      <c r="D194" s="2"/>
      <c r="E194" s="34"/>
      <c r="F194" s="2"/>
      <c r="G194" s="3"/>
      <c r="H194" s="2"/>
      <c r="I194" s="3"/>
      <c r="J194" s="3"/>
      <c r="K194" s="3"/>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3"/>
    </row>
    <row r="195" spans="3:37" x14ac:dyDescent="0.25">
      <c r="C195" s="2"/>
      <c r="D195" s="2"/>
      <c r="E195" s="34"/>
      <c r="F195" s="2"/>
      <c r="G195" s="3"/>
      <c r="H195" s="2"/>
      <c r="I195" s="3"/>
      <c r="J195" s="3"/>
      <c r="K195" s="3"/>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3"/>
    </row>
    <row r="196" spans="3:37" x14ac:dyDescent="0.25">
      <c r="C196" s="2"/>
      <c r="D196" s="2"/>
      <c r="E196" s="34"/>
      <c r="F196" s="2"/>
      <c r="G196" s="3"/>
      <c r="H196" s="2"/>
      <c r="I196" s="3"/>
      <c r="J196" s="3"/>
      <c r="K196" s="3"/>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3"/>
    </row>
    <row r="197" spans="3:37" x14ac:dyDescent="0.25">
      <c r="C197" s="2"/>
      <c r="D197" s="2"/>
      <c r="E197" s="34"/>
      <c r="F197" s="2"/>
      <c r="G197" s="3"/>
      <c r="H197" s="2"/>
      <c r="I197" s="3"/>
      <c r="J197" s="3"/>
      <c r="K197" s="3"/>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3"/>
    </row>
    <row r="198" spans="3:37" x14ac:dyDescent="0.25">
      <c r="C198" s="2"/>
      <c r="D198" s="2"/>
      <c r="E198" s="34"/>
      <c r="F198" s="2"/>
      <c r="G198" s="3"/>
      <c r="H198" s="2"/>
      <c r="I198" s="3"/>
      <c r="J198" s="3"/>
      <c r="K198" s="3"/>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3"/>
    </row>
    <row r="199" spans="3:37" x14ac:dyDescent="0.25">
      <c r="C199" s="2"/>
      <c r="D199" s="2"/>
      <c r="E199" s="34"/>
      <c r="F199" s="2"/>
      <c r="G199" s="3"/>
      <c r="H199" s="2"/>
      <c r="I199" s="3"/>
      <c r="J199" s="3"/>
      <c r="K199" s="3"/>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3"/>
    </row>
    <row r="200" spans="3:37" x14ac:dyDescent="0.25">
      <c r="C200" s="2"/>
      <c r="D200" s="2"/>
      <c r="E200" s="34"/>
      <c r="F200" s="2"/>
      <c r="G200" s="3"/>
      <c r="H200" s="2"/>
      <c r="I200" s="3"/>
      <c r="J200" s="3"/>
      <c r="K200" s="3"/>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3"/>
    </row>
    <row r="201" spans="3:37" x14ac:dyDescent="0.25">
      <c r="C201" s="2"/>
      <c r="D201" s="2"/>
      <c r="E201" s="34"/>
      <c r="F201" s="2"/>
      <c r="G201" s="3"/>
      <c r="H201" s="2"/>
      <c r="I201" s="3"/>
      <c r="J201" s="3"/>
      <c r="K201" s="3"/>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3"/>
    </row>
    <row r="202" spans="3:37" x14ac:dyDescent="0.25">
      <c r="C202" s="2"/>
      <c r="D202" s="2"/>
      <c r="E202" s="34"/>
      <c r="F202" s="2"/>
      <c r="G202" s="3"/>
      <c r="H202" s="2"/>
      <c r="I202" s="3"/>
      <c r="J202" s="3"/>
      <c r="K202" s="3"/>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3"/>
    </row>
    <row r="203" spans="3:37" x14ac:dyDescent="0.25">
      <c r="C203" s="2"/>
      <c r="D203" s="2"/>
      <c r="E203" s="34"/>
      <c r="F203" s="2"/>
      <c r="G203" s="3"/>
      <c r="H203" s="2"/>
      <c r="I203" s="3"/>
      <c r="J203" s="3"/>
      <c r="K203" s="3"/>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3"/>
    </row>
    <row r="204" spans="3:37" x14ac:dyDescent="0.25">
      <c r="C204" s="2"/>
      <c r="D204" s="2"/>
      <c r="E204" s="34"/>
      <c r="F204" s="2"/>
      <c r="G204" s="3"/>
      <c r="H204" s="2"/>
      <c r="I204" s="3"/>
      <c r="J204" s="3"/>
      <c r="K204" s="3"/>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3"/>
    </row>
    <row r="205" spans="3:37" x14ac:dyDescent="0.25">
      <c r="C205" s="2"/>
      <c r="D205" s="2"/>
      <c r="E205" s="34"/>
      <c r="F205" s="2"/>
      <c r="G205" s="3"/>
      <c r="H205" s="2"/>
      <c r="I205" s="3"/>
      <c r="J205" s="3"/>
      <c r="K205" s="3"/>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3"/>
    </row>
    <row r="206" spans="3:37" x14ac:dyDescent="0.25">
      <c r="C206" s="2"/>
      <c r="D206" s="2"/>
      <c r="E206" s="34"/>
      <c r="F206" s="2"/>
      <c r="G206" s="3"/>
      <c r="H206" s="2"/>
      <c r="I206" s="3"/>
      <c r="J206" s="3"/>
      <c r="K206" s="3"/>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3"/>
    </row>
    <row r="207" spans="3:37" x14ac:dyDescent="0.25">
      <c r="C207" s="2"/>
      <c r="D207" s="2"/>
      <c r="E207" s="34"/>
      <c r="F207" s="2"/>
      <c r="G207" s="3"/>
      <c r="H207" s="2"/>
      <c r="I207" s="3"/>
      <c r="J207" s="3"/>
      <c r="K207" s="3"/>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3"/>
    </row>
    <row r="208" spans="3:37" x14ac:dyDescent="0.25">
      <c r="C208" s="2"/>
      <c r="D208" s="2"/>
      <c r="E208" s="34"/>
      <c r="F208" s="2"/>
      <c r="G208" s="3"/>
      <c r="H208" s="2"/>
      <c r="I208" s="3"/>
      <c r="J208" s="3"/>
      <c r="K208" s="3"/>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3"/>
    </row>
    <row r="209" spans="3:37" x14ac:dyDescent="0.25">
      <c r="C209" s="2"/>
      <c r="D209" s="2"/>
      <c r="E209" s="34"/>
      <c r="F209" s="2"/>
      <c r="G209" s="3"/>
      <c r="H209" s="2"/>
      <c r="I209" s="3"/>
      <c r="J209" s="3"/>
      <c r="K209" s="3"/>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3"/>
    </row>
    <row r="210" spans="3:37" x14ac:dyDescent="0.25">
      <c r="C210" s="2"/>
      <c r="D210" s="2"/>
      <c r="E210" s="34"/>
      <c r="F210" s="2"/>
      <c r="G210" s="3"/>
      <c r="H210" s="2"/>
      <c r="I210" s="3"/>
      <c r="J210" s="3"/>
      <c r="K210" s="3"/>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3"/>
    </row>
    <row r="211" spans="3:37" x14ac:dyDescent="0.25">
      <c r="C211" s="2"/>
      <c r="D211" s="2"/>
      <c r="E211" s="34"/>
      <c r="F211" s="2"/>
      <c r="G211" s="3"/>
      <c r="H211" s="2"/>
      <c r="I211" s="3"/>
      <c r="J211" s="3"/>
      <c r="K211" s="3"/>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3"/>
    </row>
    <row r="212" spans="3:37" x14ac:dyDescent="0.25">
      <c r="C212" s="2"/>
      <c r="D212" s="2"/>
      <c r="E212" s="34"/>
      <c r="F212" s="2"/>
      <c r="G212" s="3"/>
      <c r="H212" s="2"/>
      <c r="I212" s="3"/>
      <c r="J212" s="3"/>
      <c r="K212" s="3"/>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3"/>
    </row>
    <row r="213" spans="3:37" x14ac:dyDescent="0.25">
      <c r="C213" s="2"/>
      <c r="D213" s="2"/>
      <c r="E213" s="34"/>
      <c r="F213" s="2"/>
      <c r="G213" s="3"/>
      <c r="H213" s="2"/>
      <c r="I213" s="3"/>
      <c r="J213" s="3"/>
      <c r="K213" s="3"/>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3"/>
    </row>
    <row r="214" spans="3:37" x14ac:dyDescent="0.25">
      <c r="C214" s="2"/>
      <c r="D214" s="2"/>
      <c r="E214" s="34"/>
      <c r="F214" s="2"/>
      <c r="G214" s="3"/>
      <c r="H214" s="2"/>
      <c r="I214" s="3"/>
      <c r="J214" s="3"/>
      <c r="K214" s="3"/>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3"/>
    </row>
    <row r="215" spans="3:37" x14ac:dyDescent="0.25">
      <c r="C215" s="2"/>
      <c r="D215" s="2"/>
      <c r="E215" s="34"/>
      <c r="F215" s="2"/>
      <c r="G215" s="3"/>
      <c r="H215" s="2"/>
      <c r="I215" s="3"/>
      <c r="J215" s="3"/>
      <c r="K215" s="3"/>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3"/>
    </row>
    <row r="216" spans="3:37" x14ac:dyDescent="0.25">
      <c r="C216" s="2"/>
      <c r="D216" s="2"/>
      <c r="E216" s="34"/>
      <c r="F216" s="2"/>
      <c r="G216" s="3"/>
      <c r="H216" s="2"/>
      <c r="I216" s="3"/>
      <c r="J216" s="3"/>
      <c r="K216" s="3"/>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3"/>
    </row>
    <row r="217" spans="3:37" x14ac:dyDescent="0.25">
      <c r="C217" s="2"/>
      <c r="D217" s="2"/>
      <c r="E217" s="34"/>
      <c r="F217" s="2"/>
      <c r="G217" s="3"/>
      <c r="H217" s="2"/>
      <c r="I217" s="3"/>
      <c r="J217" s="3"/>
      <c r="K217" s="3"/>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3"/>
    </row>
    <row r="218" spans="3:37" x14ac:dyDescent="0.25">
      <c r="C218" s="2"/>
      <c r="D218" s="2"/>
      <c r="E218" s="34"/>
      <c r="F218" s="2"/>
      <c r="G218" s="3"/>
      <c r="H218" s="2"/>
      <c r="I218" s="3"/>
      <c r="J218" s="3"/>
      <c r="K218" s="3"/>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3"/>
    </row>
    <row r="219" spans="3:37" x14ac:dyDescent="0.25">
      <c r="C219" s="2"/>
      <c r="D219" s="2"/>
      <c r="E219" s="34"/>
      <c r="F219" s="2"/>
      <c r="G219" s="3"/>
      <c r="H219" s="2"/>
      <c r="I219" s="3"/>
      <c r="J219" s="3"/>
      <c r="K219" s="3"/>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3"/>
    </row>
    <row r="220" spans="3:37" x14ac:dyDescent="0.25">
      <c r="C220" s="2"/>
      <c r="D220" s="2"/>
      <c r="E220" s="34"/>
      <c r="F220" s="2"/>
      <c r="G220" s="3"/>
      <c r="H220" s="2"/>
      <c r="I220" s="3"/>
      <c r="J220" s="3"/>
      <c r="K220" s="3"/>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3"/>
    </row>
    <row r="221" spans="3:37" x14ac:dyDescent="0.25">
      <c r="C221" s="2"/>
      <c r="D221" s="2"/>
      <c r="E221" s="34"/>
      <c r="F221" s="2"/>
      <c r="G221" s="3"/>
      <c r="H221" s="2"/>
      <c r="I221" s="3"/>
      <c r="J221" s="3"/>
      <c r="K221" s="3"/>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3"/>
    </row>
    <row r="222" spans="3:37" x14ac:dyDescent="0.25">
      <c r="C222" s="2"/>
      <c r="D222" s="2"/>
      <c r="E222" s="34"/>
      <c r="F222" s="2"/>
      <c r="G222" s="3"/>
      <c r="H222" s="2"/>
      <c r="I222" s="3"/>
      <c r="J222" s="3"/>
      <c r="K222" s="3"/>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3"/>
    </row>
    <row r="223" spans="3:37" x14ac:dyDescent="0.25">
      <c r="C223" s="2"/>
      <c r="D223" s="2"/>
      <c r="E223" s="34"/>
      <c r="F223" s="2"/>
      <c r="G223" s="3"/>
      <c r="H223" s="2"/>
      <c r="I223" s="3"/>
      <c r="J223" s="3"/>
      <c r="K223" s="3"/>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3"/>
    </row>
    <row r="224" spans="3:37" x14ac:dyDescent="0.25">
      <c r="C224" s="2"/>
      <c r="D224" s="2"/>
      <c r="E224" s="34"/>
      <c r="F224" s="2"/>
      <c r="G224" s="3"/>
      <c r="H224" s="2"/>
      <c r="I224" s="3"/>
      <c r="J224" s="3"/>
      <c r="K224" s="3"/>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3"/>
    </row>
    <row r="225" spans="3:37" x14ac:dyDescent="0.25">
      <c r="C225" s="2"/>
      <c r="D225" s="2"/>
      <c r="E225" s="34"/>
      <c r="F225" s="2"/>
      <c r="G225" s="3"/>
      <c r="H225" s="2"/>
      <c r="I225" s="3"/>
      <c r="J225" s="3"/>
      <c r="K225" s="3"/>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3"/>
    </row>
    <row r="226" spans="3:37" x14ac:dyDescent="0.25">
      <c r="C226" s="2"/>
      <c r="D226" s="2"/>
      <c r="E226" s="34"/>
      <c r="F226" s="2"/>
      <c r="G226" s="3"/>
      <c r="H226" s="2"/>
      <c r="I226" s="3"/>
      <c r="J226" s="3"/>
      <c r="K226" s="3"/>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3"/>
    </row>
    <row r="227" spans="3:37" x14ac:dyDescent="0.25">
      <c r="C227" s="2"/>
      <c r="D227" s="2"/>
      <c r="E227" s="34"/>
      <c r="F227" s="2"/>
      <c r="G227" s="3"/>
      <c r="H227" s="2"/>
      <c r="I227" s="3"/>
      <c r="J227" s="3"/>
      <c r="K227" s="3"/>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3"/>
    </row>
    <row r="228" spans="3:37" x14ac:dyDescent="0.25">
      <c r="C228" s="2"/>
      <c r="D228" s="2"/>
      <c r="E228" s="34"/>
      <c r="F228" s="2"/>
      <c r="G228" s="3"/>
      <c r="H228" s="2"/>
      <c r="I228" s="3"/>
      <c r="J228" s="3"/>
      <c r="K228" s="3"/>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3"/>
    </row>
    <row r="229" spans="3:37" x14ac:dyDescent="0.25">
      <c r="C229" s="2"/>
      <c r="D229" s="2"/>
      <c r="E229" s="34"/>
      <c r="F229" s="2"/>
      <c r="G229" s="3"/>
      <c r="H229" s="2"/>
      <c r="I229" s="3"/>
      <c r="J229" s="3"/>
      <c r="K229" s="3"/>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3"/>
    </row>
    <row r="230" spans="3:37" x14ac:dyDescent="0.25">
      <c r="C230" s="2"/>
      <c r="D230" s="2"/>
      <c r="E230" s="34"/>
      <c r="F230" s="2"/>
      <c r="G230" s="3"/>
      <c r="H230" s="2"/>
      <c r="I230" s="3"/>
      <c r="J230" s="3"/>
      <c r="K230" s="3"/>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3"/>
    </row>
    <row r="231" spans="3:37" x14ac:dyDescent="0.25">
      <c r="C231" s="2"/>
      <c r="D231" s="2"/>
      <c r="E231" s="34"/>
      <c r="F231" s="2"/>
      <c r="G231" s="3"/>
      <c r="H231" s="2"/>
      <c r="I231" s="3"/>
      <c r="J231" s="3"/>
      <c r="K231" s="3"/>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3"/>
    </row>
    <row r="232" spans="3:37" x14ac:dyDescent="0.25">
      <c r="C232" s="2"/>
      <c r="D232" s="2"/>
      <c r="E232" s="34"/>
      <c r="F232" s="2"/>
      <c r="G232" s="3"/>
      <c r="H232" s="2"/>
      <c r="I232" s="3"/>
      <c r="J232" s="3"/>
      <c r="K232" s="3"/>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3"/>
    </row>
    <row r="233" spans="3:37" x14ac:dyDescent="0.25">
      <c r="C233" s="2"/>
      <c r="D233" s="2"/>
      <c r="E233" s="34"/>
      <c r="F233" s="2"/>
      <c r="G233" s="3"/>
      <c r="H233" s="2"/>
      <c r="I233" s="3"/>
      <c r="J233" s="3"/>
      <c r="K233" s="3"/>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3"/>
    </row>
    <row r="234" spans="3:37" x14ac:dyDescent="0.25">
      <c r="C234" s="2"/>
      <c r="D234" s="2"/>
      <c r="E234" s="34"/>
      <c r="F234" s="2"/>
      <c r="G234" s="3"/>
      <c r="H234" s="2"/>
      <c r="I234" s="3"/>
      <c r="J234" s="3"/>
      <c r="K234" s="3"/>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3"/>
    </row>
    <row r="235" spans="3:37" x14ac:dyDescent="0.25">
      <c r="C235" s="2"/>
      <c r="D235" s="2"/>
      <c r="E235" s="34"/>
      <c r="F235" s="2"/>
      <c r="G235" s="3"/>
      <c r="H235" s="2"/>
      <c r="I235" s="3"/>
      <c r="J235" s="3"/>
      <c r="K235" s="3"/>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3"/>
    </row>
    <row r="236" spans="3:37" x14ac:dyDescent="0.25">
      <c r="C236" s="2"/>
      <c r="D236" s="2"/>
      <c r="E236" s="34"/>
      <c r="F236" s="2"/>
      <c r="G236" s="3"/>
      <c r="H236" s="2"/>
      <c r="I236" s="3"/>
      <c r="J236" s="3"/>
      <c r="K236" s="3"/>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3"/>
    </row>
    <row r="237" spans="3:37" x14ac:dyDescent="0.25">
      <c r="C237" s="2"/>
      <c r="D237" s="2"/>
      <c r="E237" s="34"/>
      <c r="F237" s="2"/>
      <c r="G237" s="3"/>
      <c r="H237" s="2"/>
      <c r="I237" s="3"/>
      <c r="J237" s="3"/>
      <c r="K237" s="3"/>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3"/>
    </row>
    <row r="238" spans="3:37" x14ac:dyDescent="0.25">
      <c r="C238" s="2"/>
      <c r="D238" s="2"/>
      <c r="E238" s="34"/>
      <c r="F238" s="2"/>
      <c r="G238" s="3"/>
      <c r="H238" s="2"/>
      <c r="I238" s="3"/>
      <c r="J238" s="3"/>
      <c r="K238" s="3"/>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3"/>
    </row>
    <row r="239" spans="3:37" x14ac:dyDescent="0.25">
      <c r="C239" s="2"/>
      <c r="D239" s="2"/>
      <c r="E239" s="34"/>
      <c r="F239" s="2"/>
      <c r="G239" s="3"/>
      <c r="H239" s="2"/>
      <c r="I239" s="3"/>
      <c r="J239" s="3"/>
      <c r="K239" s="3"/>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3"/>
    </row>
    <row r="240" spans="3:37" x14ac:dyDescent="0.25">
      <c r="C240" s="2"/>
      <c r="D240" s="2"/>
      <c r="E240" s="34"/>
      <c r="F240" s="2"/>
      <c r="G240" s="3"/>
      <c r="H240" s="2"/>
      <c r="I240" s="3"/>
      <c r="J240" s="3"/>
      <c r="K240" s="3"/>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3"/>
    </row>
    <row r="241" spans="3:37" x14ac:dyDescent="0.25">
      <c r="C241" s="2"/>
      <c r="D241" s="2"/>
      <c r="E241" s="34"/>
      <c r="F241" s="2"/>
      <c r="G241" s="3"/>
      <c r="H241" s="2"/>
      <c r="I241" s="3"/>
      <c r="J241" s="3"/>
      <c r="K241" s="3"/>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3"/>
    </row>
    <row r="242" spans="3:37" x14ac:dyDescent="0.25">
      <c r="C242" s="2"/>
      <c r="D242" s="2"/>
      <c r="E242" s="34"/>
      <c r="F242" s="2"/>
      <c r="G242" s="3"/>
      <c r="H242" s="2"/>
      <c r="I242" s="3"/>
      <c r="J242" s="3"/>
      <c r="K242" s="3"/>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3"/>
    </row>
    <row r="243" spans="3:37" x14ac:dyDescent="0.25">
      <c r="C243" s="2"/>
      <c r="D243" s="2"/>
      <c r="E243" s="34"/>
      <c r="F243" s="2"/>
      <c r="G243" s="3"/>
      <c r="H243" s="2"/>
      <c r="I243" s="3"/>
      <c r="J243" s="3"/>
      <c r="K243" s="3"/>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3"/>
    </row>
    <row r="244" spans="3:37" x14ac:dyDescent="0.25">
      <c r="C244" s="2"/>
      <c r="D244" s="2"/>
      <c r="E244" s="34"/>
      <c r="F244" s="2"/>
      <c r="G244" s="3"/>
      <c r="H244" s="2"/>
      <c r="I244" s="3"/>
      <c r="J244" s="3"/>
      <c r="K244" s="3"/>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3"/>
    </row>
    <row r="245" spans="3:37" x14ac:dyDescent="0.25">
      <c r="C245" s="2"/>
      <c r="D245" s="2"/>
      <c r="E245" s="34"/>
      <c r="F245" s="2"/>
      <c r="G245" s="3"/>
      <c r="H245" s="2"/>
      <c r="I245" s="3"/>
      <c r="J245" s="3"/>
      <c r="K245" s="3"/>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3"/>
    </row>
    <row r="246" spans="3:37" x14ac:dyDescent="0.25">
      <c r="C246" s="2"/>
      <c r="D246" s="2"/>
      <c r="E246" s="34"/>
      <c r="F246" s="2"/>
      <c r="G246" s="3"/>
      <c r="H246" s="2"/>
      <c r="I246" s="3"/>
      <c r="J246" s="3"/>
      <c r="K246" s="3"/>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3"/>
    </row>
    <row r="247" spans="3:37" x14ac:dyDescent="0.25">
      <c r="C247" s="2"/>
      <c r="D247" s="2"/>
      <c r="E247" s="34"/>
      <c r="F247" s="2"/>
      <c r="G247" s="3"/>
      <c r="H247" s="2"/>
      <c r="I247" s="3"/>
      <c r="J247" s="3"/>
      <c r="K247" s="3"/>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3"/>
    </row>
    <row r="248" spans="3:37" x14ac:dyDescent="0.25">
      <c r="C248" s="2"/>
      <c r="D248" s="2"/>
      <c r="E248" s="34"/>
      <c r="F248" s="2"/>
      <c r="G248" s="3"/>
      <c r="H248" s="2"/>
      <c r="I248" s="3"/>
      <c r="J248" s="3"/>
      <c r="K248" s="3"/>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3"/>
    </row>
    <row r="249" spans="3:37" x14ac:dyDescent="0.25">
      <c r="C249" s="2"/>
      <c r="D249" s="2"/>
      <c r="E249" s="34"/>
      <c r="F249" s="2"/>
      <c r="G249" s="3"/>
      <c r="H249" s="2"/>
      <c r="I249" s="3"/>
      <c r="J249" s="3"/>
      <c r="K249" s="3"/>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3"/>
    </row>
    <row r="250" spans="3:37" x14ac:dyDescent="0.25">
      <c r="C250" s="2"/>
      <c r="D250" s="2"/>
      <c r="E250" s="34"/>
      <c r="F250" s="2"/>
      <c r="G250" s="3"/>
      <c r="H250" s="2"/>
      <c r="I250" s="3"/>
      <c r="J250" s="3"/>
      <c r="K250" s="3"/>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3"/>
    </row>
    <row r="251" spans="3:37" x14ac:dyDescent="0.25">
      <c r="C251" s="2"/>
      <c r="D251" s="2"/>
      <c r="E251" s="34"/>
      <c r="F251" s="2"/>
      <c r="G251" s="3"/>
      <c r="H251" s="2"/>
      <c r="I251" s="3"/>
      <c r="J251" s="3"/>
      <c r="K251" s="3"/>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3"/>
    </row>
    <row r="252" spans="3:37" x14ac:dyDescent="0.25">
      <c r="C252" s="2"/>
      <c r="D252" s="2"/>
      <c r="E252" s="34"/>
      <c r="F252" s="2"/>
      <c r="G252" s="3"/>
      <c r="H252" s="2"/>
      <c r="I252" s="3"/>
      <c r="J252" s="3"/>
      <c r="K252" s="3"/>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3"/>
    </row>
    <row r="253" spans="3:37" x14ac:dyDescent="0.25">
      <c r="C253" s="2"/>
      <c r="D253" s="2"/>
      <c r="E253" s="34"/>
      <c r="F253" s="2"/>
      <c r="G253" s="3"/>
      <c r="H253" s="2"/>
      <c r="I253" s="3"/>
      <c r="J253" s="3"/>
      <c r="K253" s="3"/>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3"/>
    </row>
    <row r="254" spans="3:37" x14ac:dyDescent="0.25">
      <c r="C254" s="2"/>
      <c r="D254" s="2"/>
      <c r="E254" s="34"/>
      <c r="F254" s="2"/>
      <c r="G254" s="3"/>
      <c r="H254" s="2"/>
      <c r="I254" s="3"/>
      <c r="J254" s="3"/>
      <c r="K254" s="3"/>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3"/>
    </row>
    <row r="255" spans="3:37" x14ac:dyDescent="0.25">
      <c r="C255" s="2"/>
      <c r="D255" s="2"/>
      <c r="E255" s="34"/>
      <c r="F255" s="2"/>
      <c r="G255" s="3"/>
      <c r="H255" s="2"/>
      <c r="I255" s="3"/>
      <c r="J255" s="3"/>
      <c r="K255" s="3"/>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3"/>
    </row>
    <row r="256" spans="3:37" x14ac:dyDescent="0.25">
      <c r="C256" s="2"/>
      <c r="D256" s="2"/>
      <c r="E256" s="34"/>
      <c r="F256" s="2"/>
      <c r="G256" s="3"/>
      <c r="H256" s="2"/>
      <c r="I256" s="3"/>
      <c r="J256" s="3"/>
      <c r="K256" s="3"/>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3"/>
    </row>
    <row r="257" spans="3:37" x14ac:dyDescent="0.25">
      <c r="C257" s="2"/>
      <c r="D257" s="2"/>
      <c r="E257" s="34"/>
      <c r="F257" s="2"/>
      <c r="G257" s="3"/>
      <c r="H257" s="2"/>
      <c r="I257" s="3"/>
      <c r="J257" s="3"/>
      <c r="K257" s="3"/>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3"/>
    </row>
    <row r="258" spans="3:37" x14ac:dyDescent="0.25">
      <c r="C258" s="2"/>
      <c r="D258" s="2"/>
      <c r="E258" s="34"/>
      <c r="F258" s="2"/>
      <c r="G258" s="3"/>
      <c r="H258" s="2"/>
      <c r="I258" s="3"/>
      <c r="J258" s="3"/>
      <c r="K258" s="3"/>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3"/>
    </row>
    <row r="259" spans="3:37" x14ac:dyDescent="0.25">
      <c r="C259" s="2"/>
      <c r="D259" s="2"/>
      <c r="E259" s="34"/>
      <c r="F259" s="2"/>
      <c r="G259" s="3"/>
      <c r="H259" s="2"/>
      <c r="I259" s="3"/>
      <c r="J259" s="3"/>
      <c r="K259" s="3"/>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3"/>
    </row>
    <row r="260" spans="3:37" x14ac:dyDescent="0.25">
      <c r="C260" s="2"/>
      <c r="D260" s="2"/>
      <c r="E260" s="34"/>
      <c r="F260" s="2"/>
      <c r="G260" s="3"/>
      <c r="H260" s="2"/>
      <c r="I260" s="3"/>
      <c r="J260" s="3"/>
      <c r="K260" s="3"/>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3"/>
    </row>
    <row r="261" spans="3:37" x14ac:dyDescent="0.25">
      <c r="C261" s="2"/>
      <c r="D261" s="2"/>
      <c r="E261" s="34"/>
      <c r="F261" s="2"/>
      <c r="G261" s="3"/>
      <c r="H261" s="2"/>
      <c r="I261" s="3"/>
      <c r="J261" s="3"/>
      <c r="K261" s="3"/>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3"/>
    </row>
    <row r="262" spans="3:37" x14ac:dyDescent="0.25">
      <c r="C262" s="2"/>
      <c r="D262" s="2"/>
      <c r="E262" s="34"/>
      <c r="F262" s="2"/>
      <c r="G262" s="3"/>
      <c r="H262" s="2"/>
      <c r="I262" s="3"/>
      <c r="J262" s="3"/>
      <c r="K262" s="3"/>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3"/>
    </row>
    <row r="263" spans="3:37" x14ac:dyDescent="0.25">
      <c r="C263" s="2"/>
      <c r="D263" s="2"/>
      <c r="E263" s="34"/>
      <c r="F263" s="2"/>
      <c r="G263" s="3"/>
      <c r="H263" s="2"/>
      <c r="I263" s="3"/>
      <c r="J263" s="3"/>
      <c r="K263" s="3"/>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3"/>
    </row>
    <row r="264" spans="3:37" x14ac:dyDescent="0.25">
      <c r="C264" s="2"/>
      <c r="D264" s="2"/>
      <c r="E264" s="34"/>
      <c r="F264" s="2"/>
      <c r="G264" s="3"/>
      <c r="H264" s="2"/>
      <c r="I264" s="3"/>
      <c r="J264" s="3"/>
      <c r="K264" s="3"/>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3"/>
    </row>
    <row r="265" spans="3:37" x14ac:dyDescent="0.25">
      <c r="C265" s="2"/>
      <c r="D265" s="2"/>
      <c r="E265" s="34"/>
      <c r="F265" s="2"/>
      <c r="G265" s="3"/>
      <c r="H265" s="2"/>
      <c r="I265" s="3"/>
      <c r="J265" s="3"/>
      <c r="K265" s="3"/>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3"/>
    </row>
    <row r="266" spans="3:37" x14ac:dyDescent="0.25">
      <c r="C266" s="2"/>
      <c r="D266" s="2"/>
      <c r="E266" s="34"/>
      <c r="F266" s="2"/>
      <c r="G266" s="3"/>
      <c r="H266" s="2"/>
      <c r="I266" s="3"/>
      <c r="J266" s="3"/>
      <c r="K266" s="3"/>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3"/>
    </row>
    <row r="267" spans="3:37" x14ac:dyDescent="0.25">
      <c r="C267" s="2"/>
      <c r="D267" s="2"/>
      <c r="E267" s="34"/>
      <c r="F267" s="2"/>
      <c r="G267" s="3"/>
      <c r="H267" s="2"/>
      <c r="I267" s="3"/>
      <c r="J267" s="3"/>
      <c r="K267" s="3"/>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3"/>
    </row>
    <row r="268" spans="3:37" x14ac:dyDescent="0.25">
      <c r="C268" s="2"/>
      <c r="D268" s="2"/>
      <c r="E268" s="34"/>
      <c r="F268" s="2"/>
      <c r="G268" s="3"/>
      <c r="H268" s="2"/>
      <c r="I268" s="3"/>
      <c r="J268" s="3"/>
      <c r="K268" s="3"/>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3"/>
    </row>
    <row r="269" spans="3:37" x14ac:dyDescent="0.25">
      <c r="C269" s="2"/>
      <c r="D269" s="2"/>
      <c r="E269" s="34"/>
      <c r="F269" s="2"/>
      <c r="G269" s="3"/>
      <c r="H269" s="2"/>
      <c r="I269" s="3"/>
      <c r="J269" s="3"/>
      <c r="K269" s="3"/>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3"/>
    </row>
    <row r="270" spans="3:37" x14ac:dyDescent="0.25">
      <c r="C270" s="2"/>
      <c r="D270" s="2"/>
      <c r="E270" s="34"/>
      <c r="F270" s="2"/>
      <c r="G270" s="3"/>
      <c r="H270" s="2"/>
      <c r="I270" s="3"/>
      <c r="J270" s="3"/>
      <c r="K270" s="3"/>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3"/>
    </row>
    <row r="271" spans="3:37" x14ac:dyDescent="0.25">
      <c r="C271" s="2"/>
      <c r="D271" s="2"/>
      <c r="E271" s="34"/>
      <c r="F271" s="2"/>
      <c r="G271" s="3"/>
      <c r="H271" s="2"/>
      <c r="I271" s="3"/>
      <c r="J271" s="3"/>
      <c r="K271" s="3"/>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3"/>
    </row>
    <row r="272" spans="3:37" x14ac:dyDescent="0.25">
      <c r="C272" s="2"/>
      <c r="D272" s="2"/>
      <c r="E272" s="34"/>
      <c r="F272" s="2"/>
      <c r="G272" s="3"/>
      <c r="H272" s="2"/>
      <c r="I272" s="3"/>
      <c r="J272" s="3"/>
      <c r="K272" s="3"/>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3"/>
    </row>
    <row r="273" spans="3:37" x14ac:dyDescent="0.25">
      <c r="C273" s="2"/>
      <c r="D273" s="2"/>
      <c r="E273" s="34"/>
      <c r="F273" s="2"/>
      <c r="G273" s="3"/>
      <c r="H273" s="2"/>
      <c r="I273" s="3"/>
      <c r="J273" s="3"/>
      <c r="K273" s="3"/>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3"/>
    </row>
    <row r="274" spans="3:37" x14ac:dyDescent="0.25">
      <c r="C274" s="2"/>
      <c r="D274" s="2"/>
      <c r="E274" s="34"/>
      <c r="F274" s="2"/>
      <c r="G274" s="3"/>
      <c r="H274" s="2"/>
      <c r="I274" s="3"/>
      <c r="J274" s="3"/>
      <c r="K274" s="3"/>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3"/>
    </row>
    <row r="275" spans="3:37" x14ac:dyDescent="0.25">
      <c r="C275" s="2"/>
      <c r="D275" s="2"/>
      <c r="E275" s="34"/>
      <c r="F275" s="2"/>
      <c r="G275" s="3"/>
      <c r="H275" s="2"/>
      <c r="I275" s="3"/>
      <c r="J275" s="3"/>
      <c r="K275" s="3"/>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3"/>
    </row>
    <row r="276" spans="3:37" x14ac:dyDescent="0.25">
      <c r="C276" s="2"/>
      <c r="D276" s="2"/>
      <c r="E276" s="34"/>
      <c r="F276" s="2"/>
      <c r="G276" s="3"/>
      <c r="H276" s="2"/>
      <c r="I276" s="3"/>
      <c r="J276" s="3"/>
      <c r="K276" s="3"/>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3"/>
    </row>
    <row r="277" spans="3:37" x14ac:dyDescent="0.25">
      <c r="C277" s="2"/>
      <c r="D277" s="2"/>
      <c r="E277" s="34"/>
      <c r="F277" s="2"/>
      <c r="G277" s="3"/>
      <c r="H277" s="2"/>
      <c r="I277" s="3"/>
      <c r="J277" s="3"/>
      <c r="K277" s="3"/>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3"/>
    </row>
    <row r="278" spans="3:37" x14ac:dyDescent="0.25">
      <c r="C278" s="2"/>
      <c r="D278" s="2"/>
      <c r="E278" s="34"/>
      <c r="F278" s="2"/>
      <c r="G278" s="3"/>
      <c r="H278" s="2"/>
      <c r="I278" s="3"/>
      <c r="J278" s="3"/>
      <c r="K278" s="3"/>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3"/>
    </row>
    <row r="279" spans="3:37" x14ac:dyDescent="0.25">
      <c r="C279" s="2"/>
      <c r="D279" s="2"/>
      <c r="E279" s="34"/>
      <c r="F279" s="2"/>
      <c r="G279" s="3"/>
      <c r="H279" s="2"/>
      <c r="I279" s="3"/>
      <c r="J279" s="3"/>
      <c r="K279" s="3"/>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3"/>
    </row>
    <row r="280" spans="3:37" x14ac:dyDescent="0.25">
      <c r="C280" s="2"/>
      <c r="D280" s="2"/>
      <c r="E280" s="34"/>
      <c r="F280" s="2"/>
      <c r="G280" s="3"/>
      <c r="H280" s="2"/>
      <c r="I280" s="3"/>
      <c r="J280" s="3"/>
      <c r="K280" s="3"/>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3"/>
    </row>
    <row r="281" spans="3:37" x14ac:dyDescent="0.25">
      <c r="C281" s="2"/>
      <c r="D281" s="2"/>
      <c r="E281" s="34"/>
      <c r="F281" s="2"/>
      <c r="G281" s="3"/>
      <c r="H281" s="2"/>
      <c r="I281" s="3"/>
      <c r="J281" s="3"/>
      <c r="K281" s="3"/>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3"/>
    </row>
    <row r="282" spans="3:37" x14ac:dyDescent="0.25">
      <c r="C282" s="2"/>
      <c r="D282" s="2"/>
      <c r="E282" s="34"/>
      <c r="F282" s="2"/>
      <c r="G282" s="3"/>
      <c r="H282" s="2"/>
      <c r="I282" s="3"/>
      <c r="J282" s="3"/>
      <c r="K282" s="3"/>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3"/>
    </row>
    <row r="283" spans="3:37" x14ac:dyDescent="0.25">
      <c r="C283" s="2"/>
      <c r="D283" s="2"/>
      <c r="E283" s="34"/>
      <c r="F283" s="2"/>
      <c r="G283" s="3"/>
      <c r="H283" s="2"/>
      <c r="I283" s="3"/>
      <c r="J283" s="3"/>
      <c r="K283" s="3"/>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3"/>
    </row>
    <row r="284" spans="3:37" x14ac:dyDescent="0.25">
      <c r="C284" s="2"/>
      <c r="D284" s="2"/>
      <c r="E284" s="34"/>
      <c r="F284" s="2"/>
      <c r="G284" s="3"/>
      <c r="H284" s="2"/>
      <c r="I284" s="3"/>
      <c r="J284" s="3"/>
      <c r="K284" s="3"/>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3"/>
    </row>
    <row r="285" spans="3:37" x14ac:dyDescent="0.25">
      <c r="C285" s="2"/>
      <c r="D285" s="2"/>
      <c r="E285" s="34"/>
      <c r="F285" s="2"/>
      <c r="G285" s="3"/>
      <c r="H285" s="2"/>
      <c r="I285" s="3"/>
      <c r="J285" s="3"/>
      <c r="K285" s="3"/>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3"/>
    </row>
    <row r="286" spans="3:37" x14ac:dyDescent="0.25">
      <c r="C286" s="2"/>
      <c r="D286" s="2"/>
      <c r="E286" s="34"/>
      <c r="F286" s="2"/>
      <c r="G286" s="3"/>
      <c r="H286" s="2"/>
      <c r="I286" s="3"/>
      <c r="J286" s="3"/>
      <c r="K286" s="3"/>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3"/>
    </row>
    <row r="287" spans="3:37" x14ac:dyDescent="0.25">
      <c r="C287" s="2"/>
      <c r="D287" s="2"/>
      <c r="E287" s="34"/>
      <c r="F287" s="2"/>
      <c r="G287" s="3"/>
      <c r="H287" s="2"/>
      <c r="I287" s="3"/>
      <c r="J287" s="3"/>
      <c r="K287" s="3"/>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3"/>
    </row>
    <row r="288" spans="3:37" x14ac:dyDescent="0.25">
      <c r="C288" s="2"/>
      <c r="D288" s="2"/>
      <c r="E288" s="34"/>
      <c r="F288" s="2"/>
      <c r="G288" s="3"/>
      <c r="H288" s="2"/>
      <c r="I288" s="3"/>
      <c r="J288" s="3"/>
      <c r="K288" s="3"/>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3"/>
    </row>
    <row r="289" spans="3:37" x14ac:dyDescent="0.25">
      <c r="C289" s="2"/>
      <c r="D289" s="2"/>
      <c r="E289" s="34"/>
      <c r="F289" s="2"/>
      <c r="G289" s="3"/>
      <c r="H289" s="2"/>
      <c r="I289" s="3"/>
      <c r="J289" s="3"/>
      <c r="K289" s="3"/>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3"/>
    </row>
    <row r="290" spans="3:37" x14ac:dyDescent="0.25">
      <c r="C290" s="2"/>
      <c r="D290" s="2"/>
      <c r="E290" s="34"/>
      <c r="F290" s="2"/>
      <c r="G290" s="3"/>
      <c r="H290" s="2"/>
      <c r="I290" s="3"/>
      <c r="J290" s="3"/>
      <c r="K290" s="3"/>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3"/>
    </row>
    <row r="291" spans="3:37" x14ac:dyDescent="0.25">
      <c r="C291" s="2"/>
      <c r="D291" s="2"/>
      <c r="E291" s="34"/>
      <c r="F291" s="2"/>
      <c r="G291" s="3"/>
      <c r="H291" s="2"/>
      <c r="I291" s="3"/>
      <c r="J291" s="3"/>
      <c r="K291" s="3"/>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3"/>
    </row>
    <row r="292" spans="3:37" x14ac:dyDescent="0.25">
      <c r="C292" s="2"/>
      <c r="D292" s="2"/>
      <c r="E292" s="34"/>
      <c r="F292" s="2"/>
      <c r="G292" s="3"/>
      <c r="H292" s="2"/>
      <c r="I292" s="3"/>
      <c r="J292" s="3"/>
      <c r="K292" s="3"/>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3"/>
    </row>
    <row r="293" spans="3:37" x14ac:dyDescent="0.25">
      <c r="C293" s="2"/>
      <c r="D293" s="2"/>
      <c r="E293" s="34"/>
      <c r="F293" s="2"/>
      <c r="G293" s="3"/>
      <c r="H293" s="2"/>
      <c r="I293" s="3"/>
      <c r="J293" s="3"/>
      <c r="K293" s="3"/>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3"/>
    </row>
    <row r="294" spans="3:37" x14ac:dyDescent="0.25">
      <c r="C294" s="2"/>
      <c r="D294" s="2"/>
      <c r="E294" s="34"/>
      <c r="F294" s="2"/>
      <c r="G294" s="3"/>
      <c r="H294" s="2"/>
      <c r="I294" s="3"/>
      <c r="J294" s="3"/>
      <c r="K294" s="3"/>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3"/>
    </row>
    <row r="295" spans="3:37" x14ac:dyDescent="0.25">
      <c r="C295" s="2"/>
      <c r="D295" s="2"/>
      <c r="E295" s="34"/>
      <c r="F295" s="2"/>
      <c r="G295" s="3"/>
      <c r="H295" s="2"/>
      <c r="I295" s="3"/>
      <c r="J295" s="3"/>
      <c r="K295" s="3"/>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3"/>
    </row>
    <row r="296" spans="3:37" x14ac:dyDescent="0.25">
      <c r="C296" s="2"/>
      <c r="D296" s="2"/>
      <c r="E296" s="34"/>
      <c r="F296" s="2"/>
      <c r="G296" s="3"/>
      <c r="H296" s="2"/>
      <c r="I296" s="3"/>
      <c r="J296" s="3"/>
      <c r="K296" s="3"/>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3"/>
    </row>
    <row r="297" spans="3:37" x14ac:dyDescent="0.25">
      <c r="C297" s="2"/>
      <c r="D297" s="2"/>
      <c r="E297" s="34"/>
      <c r="F297" s="2"/>
      <c r="G297" s="3"/>
      <c r="H297" s="2"/>
      <c r="I297" s="3"/>
      <c r="J297" s="3"/>
      <c r="K297" s="3"/>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3"/>
    </row>
    <row r="298" spans="3:37" x14ac:dyDescent="0.25">
      <c r="C298" s="2"/>
      <c r="D298" s="2"/>
      <c r="E298" s="34"/>
      <c r="F298" s="2"/>
      <c r="G298" s="3"/>
      <c r="H298" s="2"/>
      <c r="I298" s="3"/>
      <c r="J298" s="3"/>
      <c r="K298" s="3"/>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3"/>
    </row>
    <row r="299" spans="3:37" x14ac:dyDescent="0.25">
      <c r="C299" s="2"/>
      <c r="D299" s="2"/>
      <c r="E299" s="34"/>
      <c r="F299" s="2"/>
      <c r="G299" s="3"/>
      <c r="H299" s="2"/>
      <c r="I299" s="3"/>
      <c r="J299" s="3"/>
      <c r="K299" s="3"/>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3"/>
    </row>
    <row r="300" spans="3:37" x14ac:dyDescent="0.25">
      <c r="C300" s="2"/>
      <c r="D300" s="2"/>
      <c r="E300" s="34"/>
      <c r="F300" s="2"/>
      <c r="G300" s="3"/>
      <c r="H300" s="2"/>
      <c r="I300" s="3"/>
      <c r="J300" s="3"/>
      <c r="K300" s="3"/>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3"/>
    </row>
    <row r="301" spans="3:37" x14ac:dyDescent="0.25">
      <c r="C301" s="2"/>
      <c r="D301" s="2"/>
      <c r="E301" s="34"/>
      <c r="F301" s="2"/>
      <c r="G301" s="3"/>
      <c r="H301" s="2"/>
      <c r="I301" s="3"/>
      <c r="J301" s="3"/>
      <c r="K301" s="3"/>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3"/>
    </row>
    <row r="302" spans="3:37" x14ac:dyDescent="0.25">
      <c r="C302" s="2"/>
      <c r="D302" s="2"/>
      <c r="E302" s="34"/>
      <c r="F302" s="2"/>
      <c r="G302" s="3"/>
      <c r="H302" s="2"/>
      <c r="I302" s="3"/>
      <c r="J302" s="3"/>
      <c r="K302" s="3"/>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3"/>
    </row>
    <row r="303" spans="3:37" x14ac:dyDescent="0.25">
      <c r="C303" s="2"/>
      <c r="D303" s="2"/>
      <c r="E303" s="34"/>
      <c r="F303" s="2"/>
      <c r="G303" s="3"/>
      <c r="H303" s="2"/>
      <c r="I303" s="3"/>
      <c r="J303" s="3"/>
      <c r="K303" s="3"/>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3"/>
    </row>
    <row r="304" spans="3:37" x14ac:dyDescent="0.25">
      <c r="C304" s="2"/>
      <c r="D304" s="2"/>
      <c r="E304" s="34"/>
      <c r="F304" s="2"/>
      <c r="G304" s="3"/>
      <c r="H304" s="2"/>
      <c r="I304" s="3"/>
      <c r="J304" s="3"/>
      <c r="K304" s="3"/>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3"/>
    </row>
    <row r="305" spans="3:37" x14ac:dyDescent="0.25">
      <c r="C305" s="2"/>
      <c r="D305" s="2"/>
      <c r="E305" s="34"/>
      <c r="F305" s="2"/>
      <c r="G305" s="3"/>
      <c r="H305" s="2"/>
      <c r="I305" s="3"/>
      <c r="J305" s="3"/>
      <c r="K305" s="3"/>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3"/>
    </row>
    <row r="306" spans="3:37" x14ac:dyDescent="0.25">
      <c r="C306" s="2"/>
      <c r="D306" s="2"/>
      <c r="E306" s="34"/>
      <c r="F306" s="2"/>
      <c r="G306" s="3"/>
      <c r="H306" s="2"/>
      <c r="I306" s="3"/>
      <c r="J306" s="3"/>
      <c r="K306" s="3"/>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3"/>
    </row>
    <row r="307" spans="3:37" x14ac:dyDescent="0.25">
      <c r="C307" s="2"/>
      <c r="D307" s="2"/>
      <c r="E307" s="34"/>
      <c r="F307" s="2"/>
      <c r="G307" s="3"/>
      <c r="H307" s="2"/>
      <c r="I307" s="3"/>
      <c r="J307" s="3"/>
      <c r="K307" s="3"/>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3"/>
    </row>
    <row r="308" spans="3:37" x14ac:dyDescent="0.25">
      <c r="C308" s="2"/>
      <c r="D308" s="2"/>
      <c r="E308" s="34"/>
      <c r="F308" s="2"/>
      <c r="G308" s="3"/>
      <c r="H308" s="2"/>
      <c r="I308" s="3"/>
      <c r="J308" s="3"/>
      <c r="K308" s="3"/>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3"/>
    </row>
    <row r="309" spans="3:37" x14ac:dyDescent="0.25">
      <c r="C309" s="2"/>
      <c r="D309" s="2"/>
      <c r="E309" s="34"/>
      <c r="F309" s="2"/>
      <c r="G309" s="3"/>
      <c r="H309" s="2"/>
      <c r="I309" s="3"/>
      <c r="J309" s="3"/>
      <c r="K309" s="3"/>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3"/>
    </row>
    <row r="310" spans="3:37" x14ac:dyDescent="0.25">
      <c r="C310" s="2"/>
      <c r="D310" s="2"/>
      <c r="E310" s="34"/>
      <c r="F310" s="2"/>
      <c r="G310" s="3"/>
      <c r="H310" s="2"/>
      <c r="I310" s="3"/>
      <c r="J310" s="3"/>
      <c r="K310" s="3"/>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3"/>
    </row>
    <row r="311" spans="3:37" x14ac:dyDescent="0.25">
      <c r="C311" s="2"/>
      <c r="D311" s="2"/>
      <c r="E311" s="34"/>
      <c r="F311" s="2"/>
      <c r="G311" s="3"/>
      <c r="H311" s="2"/>
      <c r="I311" s="3"/>
      <c r="J311" s="3"/>
      <c r="K311" s="3"/>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3"/>
    </row>
    <row r="312" spans="3:37" x14ac:dyDescent="0.25">
      <c r="C312" s="2"/>
      <c r="D312" s="2"/>
      <c r="E312" s="34"/>
      <c r="F312" s="2"/>
      <c r="G312" s="3"/>
      <c r="H312" s="2"/>
      <c r="I312" s="3"/>
      <c r="J312" s="3"/>
      <c r="K312" s="3"/>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3"/>
    </row>
    <row r="313" spans="3:37" x14ac:dyDescent="0.25">
      <c r="C313" s="2"/>
      <c r="D313" s="2"/>
      <c r="E313" s="34"/>
      <c r="F313" s="2"/>
      <c r="G313" s="3"/>
      <c r="H313" s="2"/>
      <c r="I313" s="3"/>
      <c r="J313" s="3"/>
      <c r="K313" s="3"/>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3"/>
    </row>
    <row r="314" spans="3:37" x14ac:dyDescent="0.25">
      <c r="C314" s="2"/>
      <c r="D314" s="2"/>
      <c r="E314" s="34"/>
      <c r="F314" s="2"/>
      <c r="G314" s="3"/>
      <c r="H314" s="2"/>
      <c r="I314" s="3"/>
      <c r="J314" s="3"/>
      <c r="K314" s="3"/>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3"/>
    </row>
    <row r="315" spans="3:37" x14ac:dyDescent="0.25">
      <c r="C315" s="2"/>
      <c r="D315" s="2"/>
      <c r="E315" s="34"/>
      <c r="F315" s="2"/>
      <c r="G315" s="3"/>
      <c r="H315" s="2"/>
      <c r="I315" s="3"/>
      <c r="J315" s="3"/>
      <c r="K315" s="3"/>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3"/>
    </row>
    <row r="316" spans="3:37" x14ac:dyDescent="0.25">
      <c r="C316" s="2"/>
      <c r="D316" s="2"/>
      <c r="E316" s="34"/>
      <c r="F316" s="2"/>
      <c r="G316" s="3"/>
      <c r="H316" s="2"/>
      <c r="I316" s="3"/>
      <c r="J316" s="3"/>
      <c r="K316" s="3"/>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3"/>
    </row>
    <row r="317" spans="3:37" x14ac:dyDescent="0.25">
      <c r="C317" s="2"/>
      <c r="D317" s="2"/>
      <c r="E317" s="34"/>
      <c r="F317" s="2"/>
      <c r="G317" s="3"/>
      <c r="H317" s="2"/>
      <c r="I317" s="3"/>
      <c r="J317" s="3"/>
      <c r="K317" s="3"/>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3"/>
    </row>
    <row r="318" spans="3:37" x14ac:dyDescent="0.25">
      <c r="C318" s="2"/>
      <c r="D318" s="2"/>
      <c r="E318" s="34"/>
      <c r="F318" s="2"/>
      <c r="G318" s="3"/>
      <c r="H318" s="2"/>
      <c r="I318" s="3"/>
      <c r="J318" s="3"/>
      <c r="K318" s="3"/>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3"/>
    </row>
    <row r="319" spans="3:37" x14ac:dyDescent="0.25">
      <c r="C319" s="2"/>
      <c r="D319" s="2"/>
      <c r="E319" s="34"/>
      <c r="F319" s="2"/>
      <c r="G319" s="3"/>
      <c r="H319" s="2"/>
      <c r="I319" s="3"/>
      <c r="J319" s="3"/>
      <c r="K319" s="3"/>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3"/>
    </row>
    <row r="320" spans="3:37" x14ac:dyDescent="0.25">
      <c r="C320" s="2"/>
      <c r="D320" s="2"/>
      <c r="E320" s="34"/>
      <c r="F320" s="2"/>
      <c r="G320" s="3"/>
      <c r="H320" s="2"/>
      <c r="I320" s="3"/>
      <c r="J320" s="3"/>
      <c r="K320" s="3"/>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3"/>
    </row>
    <row r="321" spans="3:37" x14ac:dyDescent="0.25">
      <c r="C321" s="2"/>
      <c r="D321" s="2"/>
      <c r="E321" s="34"/>
      <c r="F321" s="2"/>
      <c r="G321" s="3"/>
      <c r="H321" s="2"/>
      <c r="I321" s="3"/>
      <c r="J321" s="3"/>
      <c r="K321" s="3"/>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3"/>
    </row>
    <row r="322" spans="3:37" x14ac:dyDescent="0.25">
      <c r="C322" s="2"/>
      <c r="D322" s="2"/>
      <c r="E322" s="34"/>
      <c r="F322" s="2"/>
      <c r="G322" s="3"/>
      <c r="H322" s="2"/>
      <c r="I322" s="3"/>
      <c r="J322" s="3"/>
      <c r="K322" s="3"/>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3"/>
    </row>
    <row r="323" spans="3:37" x14ac:dyDescent="0.25">
      <c r="C323" s="2"/>
      <c r="D323" s="2"/>
      <c r="E323" s="34"/>
      <c r="F323" s="2"/>
      <c r="G323" s="3"/>
      <c r="H323" s="2"/>
      <c r="I323" s="3"/>
      <c r="J323" s="3"/>
      <c r="K323" s="3"/>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3"/>
    </row>
    <row r="324" spans="3:37" x14ac:dyDescent="0.25">
      <c r="C324" s="2"/>
      <c r="D324" s="2"/>
      <c r="E324" s="34"/>
      <c r="F324" s="2"/>
      <c r="G324" s="3"/>
      <c r="H324" s="2"/>
      <c r="I324" s="3"/>
      <c r="J324" s="3"/>
      <c r="K324" s="3"/>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3"/>
    </row>
    <row r="325" spans="3:37" x14ac:dyDescent="0.25">
      <c r="C325" s="2"/>
      <c r="D325" s="2"/>
      <c r="E325" s="34"/>
      <c r="F325" s="2"/>
      <c r="G325" s="3"/>
      <c r="H325" s="2"/>
      <c r="I325" s="3"/>
      <c r="J325" s="3"/>
      <c r="K325" s="3"/>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3"/>
    </row>
    <row r="326" spans="3:37" x14ac:dyDescent="0.25">
      <c r="C326" s="2"/>
      <c r="D326" s="2"/>
      <c r="E326" s="34"/>
      <c r="F326" s="2"/>
      <c r="G326" s="3"/>
      <c r="H326" s="2"/>
      <c r="I326" s="3"/>
      <c r="J326" s="3"/>
      <c r="K326" s="3"/>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3"/>
    </row>
    <row r="327" spans="3:37" x14ac:dyDescent="0.25">
      <c r="C327" s="2"/>
      <c r="D327" s="2"/>
      <c r="E327" s="34"/>
      <c r="F327" s="2"/>
      <c r="G327" s="3"/>
      <c r="H327" s="2"/>
      <c r="I327" s="3"/>
      <c r="J327" s="3"/>
      <c r="K327" s="3"/>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3"/>
    </row>
    <row r="328" spans="3:37" x14ac:dyDescent="0.25">
      <c r="C328" s="2"/>
      <c r="D328" s="2"/>
      <c r="E328" s="34"/>
      <c r="F328" s="2"/>
      <c r="G328" s="3"/>
      <c r="H328" s="2"/>
      <c r="I328" s="3"/>
      <c r="J328" s="3"/>
      <c r="K328" s="3"/>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3"/>
    </row>
    <row r="329" spans="3:37" x14ac:dyDescent="0.25">
      <c r="C329" s="2"/>
      <c r="D329" s="2"/>
      <c r="E329" s="34"/>
      <c r="F329" s="2"/>
      <c r="G329" s="3"/>
      <c r="H329" s="2"/>
      <c r="I329" s="3"/>
      <c r="J329" s="3"/>
      <c r="K329" s="3"/>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3"/>
    </row>
    <row r="330" spans="3:37" x14ac:dyDescent="0.25">
      <c r="C330" s="2"/>
      <c r="D330" s="2"/>
      <c r="E330" s="34"/>
      <c r="F330" s="2"/>
      <c r="G330" s="3"/>
      <c r="H330" s="2"/>
      <c r="I330" s="3"/>
      <c r="J330" s="3"/>
      <c r="K330" s="3"/>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3"/>
    </row>
    <row r="331" spans="3:37" x14ac:dyDescent="0.25">
      <c r="C331" s="2"/>
      <c r="D331" s="2"/>
      <c r="E331" s="34"/>
      <c r="F331" s="2"/>
      <c r="G331" s="3"/>
      <c r="H331" s="2"/>
      <c r="I331" s="3"/>
      <c r="J331" s="3"/>
      <c r="K331" s="3"/>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3"/>
    </row>
    <row r="332" spans="3:37" x14ac:dyDescent="0.25">
      <c r="C332" s="2"/>
      <c r="D332" s="2"/>
      <c r="E332" s="34"/>
      <c r="F332" s="2"/>
      <c r="G332" s="3"/>
      <c r="H332" s="2"/>
      <c r="I332" s="3"/>
      <c r="J332" s="3"/>
      <c r="K332" s="3"/>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3"/>
    </row>
    <row r="333" spans="3:37" x14ac:dyDescent="0.25">
      <c r="C333" s="2"/>
      <c r="D333" s="2"/>
      <c r="E333" s="34"/>
      <c r="F333" s="2"/>
      <c r="G333" s="3"/>
      <c r="H333" s="2"/>
      <c r="I333" s="3"/>
      <c r="J333" s="3"/>
      <c r="K333" s="3"/>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3"/>
    </row>
    <row r="334" spans="3:37" x14ac:dyDescent="0.25">
      <c r="C334" s="2"/>
      <c r="D334" s="2"/>
      <c r="E334" s="34"/>
      <c r="F334" s="2"/>
      <c r="G334" s="3"/>
      <c r="H334" s="2"/>
      <c r="I334" s="3"/>
      <c r="J334" s="3"/>
      <c r="K334" s="3"/>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3"/>
    </row>
    <row r="335" spans="3:37" x14ac:dyDescent="0.25">
      <c r="C335" s="2"/>
      <c r="D335" s="2"/>
      <c r="E335" s="34"/>
      <c r="F335" s="2"/>
      <c r="G335" s="3"/>
      <c r="H335" s="2"/>
      <c r="I335" s="3"/>
      <c r="J335" s="3"/>
      <c r="K335" s="3"/>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3"/>
    </row>
    <row r="336" spans="3:37" x14ac:dyDescent="0.25">
      <c r="C336" s="2"/>
      <c r="D336" s="2"/>
      <c r="E336" s="34"/>
      <c r="F336" s="2"/>
      <c r="G336" s="3"/>
      <c r="H336" s="2"/>
      <c r="I336" s="3"/>
      <c r="J336" s="3"/>
      <c r="K336" s="3"/>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3"/>
    </row>
    <row r="337" spans="3:37" x14ac:dyDescent="0.25">
      <c r="C337" s="2"/>
      <c r="D337" s="2"/>
      <c r="E337" s="34"/>
      <c r="F337" s="2"/>
      <c r="G337" s="3"/>
      <c r="H337" s="2"/>
      <c r="I337" s="3"/>
      <c r="J337" s="3"/>
      <c r="K337" s="3"/>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3"/>
    </row>
    <row r="338" spans="3:37" x14ac:dyDescent="0.25">
      <c r="C338" s="2"/>
      <c r="D338" s="2"/>
      <c r="E338" s="34"/>
      <c r="F338" s="2"/>
      <c r="G338" s="3"/>
      <c r="H338" s="2"/>
      <c r="I338" s="3"/>
      <c r="J338" s="3"/>
      <c r="K338" s="3"/>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3"/>
    </row>
    <row r="339" spans="3:37" x14ac:dyDescent="0.25">
      <c r="C339" s="2"/>
      <c r="D339" s="2"/>
      <c r="E339" s="34"/>
      <c r="F339" s="2"/>
      <c r="G339" s="3"/>
      <c r="H339" s="2"/>
      <c r="I339" s="3"/>
      <c r="J339" s="3"/>
      <c r="K339" s="3"/>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3"/>
    </row>
    <row r="340" spans="3:37" x14ac:dyDescent="0.25">
      <c r="C340" s="2"/>
      <c r="D340" s="2"/>
      <c r="E340" s="34"/>
      <c r="F340" s="2"/>
      <c r="G340" s="3"/>
      <c r="H340" s="2"/>
      <c r="I340" s="3"/>
      <c r="J340" s="3"/>
      <c r="K340" s="3"/>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3"/>
    </row>
    <row r="341" spans="3:37" x14ac:dyDescent="0.25">
      <c r="C341" s="2"/>
      <c r="D341" s="2"/>
      <c r="E341" s="34"/>
      <c r="F341" s="2"/>
      <c r="G341" s="3"/>
      <c r="H341" s="2"/>
      <c r="I341" s="3"/>
      <c r="J341" s="3"/>
      <c r="K341" s="3"/>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3"/>
    </row>
    <row r="342" spans="3:37" x14ac:dyDescent="0.25">
      <c r="C342" s="2"/>
      <c r="D342" s="2"/>
      <c r="E342" s="34"/>
      <c r="F342" s="2"/>
      <c r="G342" s="3"/>
      <c r="H342" s="2"/>
      <c r="I342" s="3"/>
      <c r="J342" s="3"/>
      <c r="K342" s="3"/>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3"/>
    </row>
    <row r="343" spans="3:37" x14ac:dyDescent="0.25">
      <c r="C343" s="2"/>
      <c r="D343" s="2"/>
      <c r="E343" s="34"/>
      <c r="F343" s="2"/>
      <c r="G343" s="3"/>
      <c r="H343" s="2"/>
      <c r="I343" s="3"/>
      <c r="J343" s="3"/>
      <c r="K343" s="3"/>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3"/>
    </row>
    <row r="344" spans="3:37" x14ac:dyDescent="0.25">
      <c r="C344" s="2"/>
      <c r="D344" s="2"/>
      <c r="E344" s="34"/>
      <c r="F344" s="2"/>
      <c r="G344" s="3"/>
      <c r="H344" s="2"/>
      <c r="I344" s="3"/>
      <c r="J344" s="3"/>
      <c r="K344" s="3"/>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3"/>
    </row>
    <row r="345" spans="3:37" x14ac:dyDescent="0.25">
      <c r="C345" s="2"/>
      <c r="D345" s="2"/>
      <c r="E345" s="34"/>
      <c r="F345" s="2"/>
      <c r="G345" s="3"/>
      <c r="H345" s="2"/>
      <c r="I345" s="3"/>
      <c r="J345" s="3"/>
      <c r="K345" s="3"/>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3"/>
    </row>
    <row r="346" spans="3:37" x14ac:dyDescent="0.25">
      <c r="C346" s="2"/>
      <c r="D346" s="2"/>
      <c r="E346" s="34"/>
      <c r="F346" s="2"/>
      <c r="G346" s="3"/>
      <c r="H346" s="2"/>
      <c r="I346" s="3"/>
      <c r="J346" s="3"/>
      <c r="K346" s="3"/>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3"/>
    </row>
    <row r="347" spans="3:37" x14ac:dyDescent="0.25">
      <c r="C347" s="2"/>
      <c r="D347" s="2"/>
      <c r="E347" s="34"/>
      <c r="F347" s="2"/>
      <c r="G347" s="3"/>
      <c r="H347" s="2"/>
      <c r="I347" s="3"/>
      <c r="J347" s="3"/>
      <c r="K347" s="3"/>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3"/>
    </row>
    <row r="348" spans="3:37" x14ac:dyDescent="0.25">
      <c r="C348" s="2"/>
      <c r="D348" s="2"/>
      <c r="E348" s="34"/>
      <c r="F348" s="2"/>
      <c r="G348" s="3"/>
      <c r="H348" s="2"/>
      <c r="I348" s="3"/>
      <c r="J348" s="3"/>
      <c r="K348" s="3"/>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3"/>
    </row>
    <row r="349" spans="3:37" x14ac:dyDescent="0.25">
      <c r="C349" s="2"/>
      <c r="D349" s="2"/>
      <c r="E349" s="34"/>
      <c r="F349" s="2"/>
      <c r="G349" s="3"/>
      <c r="H349" s="2"/>
      <c r="I349" s="3"/>
      <c r="J349" s="3"/>
      <c r="K349" s="3"/>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3"/>
    </row>
    <row r="350" spans="3:37" x14ac:dyDescent="0.25">
      <c r="C350" s="2"/>
      <c r="D350" s="2"/>
      <c r="E350" s="34"/>
      <c r="F350" s="2"/>
      <c r="G350" s="3"/>
      <c r="H350" s="2"/>
      <c r="I350" s="3"/>
      <c r="J350" s="3"/>
      <c r="K350" s="3"/>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3"/>
    </row>
    <row r="351" spans="3:37" x14ac:dyDescent="0.25">
      <c r="C351" s="2"/>
      <c r="D351" s="2"/>
      <c r="E351" s="34"/>
      <c r="F351" s="2"/>
      <c r="G351" s="3"/>
      <c r="H351" s="2"/>
      <c r="I351" s="3"/>
      <c r="J351" s="3"/>
      <c r="K351" s="3"/>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3"/>
    </row>
    <row r="352" spans="3:37" x14ac:dyDescent="0.25">
      <c r="C352" s="2"/>
      <c r="D352" s="2"/>
      <c r="E352" s="34"/>
      <c r="F352" s="2"/>
      <c r="G352" s="3"/>
      <c r="H352" s="2"/>
      <c r="I352" s="3"/>
      <c r="J352" s="3"/>
      <c r="K352" s="3"/>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3"/>
    </row>
    <row r="353" spans="3:37" x14ac:dyDescent="0.25">
      <c r="C353" s="2"/>
      <c r="D353" s="2"/>
      <c r="E353" s="34"/>
      <c r="F353" s="2"/>
      <c r="G353" s="3"/>
      <c r="H353" s="2"/>
      <c r="I353" s="3"/>
      <c r="J353" s="3"/>
      <c r="K353" s="3"/>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3"/>
    </row>
    <row r="354" spans="3:37" x14ac:dyDescent="0.25">
      <c r="C354" s="2"/>
      <c r="D354" s="2"/>
      <c r="E354" s="34"/>
      <c r="F354" s="2"/>
      <c r="G354" s="3"/>
      <c r="H354" s="2"/>
      <c r="I354" s="3"/>
      <c r="J354" s="3"/>
      <c r="K354" s="3"/>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3"/>
    </row>
    <row r="355" spans="3:37" x14ac:dyDescent="0.25">
      <c r="C355" s="2"/>
      <c r="D355" s="2"/>
      <c r="E355" s="34"/>
      <c r="F355" s="2"/>
      <c r="G355" s="3"/>
      <c r="H355" s="2"/>
      <c r="I355" s="3"/>
      <c r="J355" s="3"/>
      <c r="K355" s="3"/>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3"/>
    </row>
    <row r="356" spans="3:37" x14ac:dyDescent="0.25">
      <c r="C356" s="2"/>
      <c r="D356" s="2"/>
      <c r="E356" s="34"/>
      <c r="F356" s="2"/>
      <c r="G356" s="3"/>
      <c r="H356" s="2"/>
      <c r="I356" s="3"/>
      <c r="J356" s="3"/>
      <c r="K356" s="3"/>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3"/>
    </row>
    <row r="357" spans="3:37" x14ac:dyDescent="0.25">
      <c r="C357" s="2"/>
      <c r="D357" s="2"/>
      <c r="E357" s="34"/>
      <c r="F357" s="2"/>
      <c r="G357" s="3"/>
      <c r="H357" s="2"/>
      <c r="I357" s="3"/>
      <c r="J357" s="3"/>
      <c r="K357" s="3"/>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3"/>
    </row>
    <row r="358" spans="3:37" x14ac:dyDescent="0.25">
      <c r="C358" s="2"/>
      <c r="D358" s="2"/>
      <c r="E358" s="34"/>
      <c r="F358" s="2"/>
      <c r="G358" s="3"/>
      <c r="H358" s="2"/>
      <c r="I358" s="3"/>
      <c r="J358" s="3"/>
      <c r="K358" s="3"/>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3"/>
    </row>
    <row r="359" spans="3:37" x14ac:dyDescent="0.25">
      <c r="C359" s="2"/>
      <c r="D359" s="2"/>
      <c r="E359" s="34"/>
      <c r="F359" s="2"/>
      <c r="G359" s="3"/>
      <c r="H359" s="2"/>
      <c r="I359" s="3"/>
      <c r="J359" s="3"/>
      <c r="K359" s="3"/>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3"/>
    </row>
    <row r="360" spans="3:37" x14ac:dyDescent="0.25">
      <c r="C360" s="2"/>
      <c r="D360" s="2"/>
      <c r="E360" s="34"/>
      <c r="F360" s="2"/>
      <c r="G360" s="3"/>
      <c r="H360" s="2"/>
      <c r="I360" s="3"/>
      <c r="J360" s="3"/>
      <c r="K360" s="3"/>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3"/>
    </row>
    <row r="361" spans="3:37" x14ac:dyDescent="0.25">
      <c r="C361" s="2"/>
      <c r="D361" s="2"/>
      <c r="E361" s="34"/>
      <c r="F361" s="2"/>
      <c r="G361" s="3"/>
      <c r="H361" s="2"/>
      <c r="I361" s="3"/>
      <c r="J361" s="3"/>
      <c r="K361" s="3"/>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3"/>
    </row>
    <row r="362" spans="3:37" x14ac:dyDescent="0.25">
      <c r="C362" s="2"/>
      <c r="D362" s="2"/>
      <c r="E362" s="34"/>
      <c r="F362" s="2"/>
      <c r="G362" s="3"/>
      <c r="H362" s="2"/>
      <c r="I362" s="3"/>
      <c r="J362" s="3"/>
      <c r="K362" s="3"/>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3"/>
    </row>
    <row r="363" spans="3:37" x14ac:dyDescent="0.25">
      <c r="C363" s="2"/>
      <c r="D363" s="2"/>
      <c r="E363" s="34"/>
      <c r="F363" s="2"/>
      <c r="G363" s="3"/>
      <c r="H363" s="2"/>
      <c r="I363" s="3"/>
      <c r="J363" s="3"/>
      <c r="K363" s="3"/>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3"/>
    </row>
    <row r="364" spans="3:37" x14ac:dyDescent="0.25">
      <c r="C364" s="2"/>
      <c r="D364" s="2"/>
      <c r="E364" s="34"/>
      <c r="F364" s="2"/>
      <c r="G364" s="3"/>
      <c r="H364" s="2"/>
      <c r="I364" s="3"/>
      <c r="J364" s="3"/>
      <c r="K364" s="3"/>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3"/>
    </row>
    <row r="365" spans="3:37" x14ac:dyDescent="0.25">
      <c r="C365" s="2"/>
      <c r="D365" s="2"/>
      <c r="E365" s="34"/>
      <c r="F365" s="2"/>
      <c r="G365" s="3"/>
      <c r="H365" s="2"/>
      <c r="I365" s="3"/>
      <c r="J365" s="3"/>
      <c r="K365" s="3"/>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3"/>
    </row>
    <row r="366" spans="3:37" x14ac:dyDescent="0.25">
      <c r="C366" s="2"/>
      <c r="D366" s="2"/>
      <c r="E366" s="34"/>
      <c r="F366" s="2"/>
      <c r="G366" s="3"/>
      <c r="H366" s="2"/>
      <c r="I366" s="3"/>
      <c r="J366" s="3"/>
      <c r="K366" s="3"/>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3"/>
    </row>
    <row r="367" spans="3:37" x14ac:dyDescent="0.25">
      <c r="C367" s="2"/>
      <c r="D367" s="2"/>
      <c r="E367" s="34"/>
      <c r="F367" s="2"/>
      <c r="G367" s="3"/>
      <c r="H367" s="2"/>
      <c r="I367" s="3"/>
      <c r="J367" s="3"/>
      <c r="K367" s="3"/>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3"/>
    </row>
    <row r="368" spans="3:37" x14ac:dyDescent="0.25">
      <c r="C368" s="2"/>
      <c r="D368" s="2"/>
      <c r="E368" s="34"/>
      <c r="F368" s="2"/>
      <c r="G368" s="3"/>
      <c r="H368" s="2"/>
      <c r="I368" s="3"/>
      <c r="J368" s="3"/>
      <c r="K368" s="3"/>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3"/>
    </row>
    <row r="369" spans="3:37" x14ac:dyDescent="0.25">
      <c r="C369" s="2"/>
      <c r="D369" s="2"/>
      <c r="E369" s="34"/>
      <c r="F369" s="2"/>
      <c r="G369" s="3"/>
      <c r="H369" s="2"/>
      <c r="I369" s="3"/>
      <c r="J369" s="3"/>
      <c r="K369" s="3"/>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3"/>
    </row>
    <row r="370" spans="3:37" x14ac:dyDescent="0.25">
      <c r="C370" s="2"/>
      <c r="D370" s="2"/>
      <c r="E370" s="34"/>
      <c r="F370" s="2"/>
      <c r="G370" s="3"/>
      <c r="H370" s="2"/>
      <c r="I370" s="3"/>
      <c r="J370" s="3"/>
      <c r="K370" s="3"/>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3"/>
    </row>
    <row r="371" spans="3:37" x14ac:dyDescent="0.25">
      <c r="C371" s="2"/>
      <c r="D371" s="2"/>
      <c r="E371" s="34"/>
      <c r="F371" s="2"/>
      <c r="G371" s="3"/>
      <c r="H371" s="2"/>
      <c r="I371" s="3"/>
      <c r="J371" s="3"/>
      <c r="K371" s="3"/>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3"/>
    </row>
    <row r="372" spans="3:37" x14ac:dyDescent="0.25">
      <c r="C372" s="2"/>
      <c r="D372" s="2"/>
      <c r="E372" s="34"/>
      <c r="F372" s="2"/>
      <c r="G372" s="3"/>
      <c r="H372" s="2"/>
      <c r="I372" s="3"/>
      <c r="J372" s="3"/>
      <c r="K372" s="3"/>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3"/>
    </row>
    <row r="373" spans="3:37" x14ac:dyDescent="0.25">
      <c r="C373" s="2"/>
      <c r="D373" s="2"/>
      <c r="E373" s="34"/>
      <c r="F373" s="2"/>
      <c r="G373" s="3"/>
      <c r="H373" s="2"/>
      <c r="I373" s="3"/>
      <c r="J373" s="3"/>
      <c r="K373" s="3"/>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3"/>
    </row>
    <row r="374" spans="3:37" x14ac:dyDescent="0.25">
      <c r="C374" s="2"/>
      <c r="D374" s="2"/>
      <c r="E374" s="34"/>
      <c r="F374" s="2"/>
      <c r="G374" s="3"/>
      <c r="H374" s="2"/>
      <c r="I374" s="3"/>
      <c r="J374" s="3"/>
      <c r="K374" s="3"/>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3"/>
    </row>
    <row r="375" spans="3:37" x14ac:dyDescent="0.25">
      <c r="C375" s="2"/>
      <c r="D375" s="2"/>
      <c r="E375" s="34"/>
      <c r="F375" s="2"/>
      <c r="G375" s="3"/>
      <c r="H375" s="2"/>
      <c r="I375" s="3"/>
      <c r="J375" s="3"/>
      <c r="K375" s="3"/>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3"/>
    </row>
    <row r="376" spans="3:37" x14ac:dyDescent="0.25">
      <c r="C376" s="2"/>
      <c r="D376" s="2"/>
      <c r="E376" s="34"/>
      <c r="F376" s="2"/>
      <c r="G376" s="3"/>
      <c r="H376" s="2"/>
      <c r="I376" s="3"/>
      <c r="J376" s="3"/>
      <c r="K376" s="3"/>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3"/>
    </row>
    <row r="377" spans="3:37" x14ac:dyDescent="0.25">
      <c r="C377" s="2"/>
      <c r="D377" s="2"/>
      <c r="E377" s="34"/>
      <c r="F377" s="2"/>
      <c r="G377" s="3"/>
      <c r="H377" s="2"/>
      <c r="I377" s="3"/>
      <c r="J377" s="3"/>
      <c r="K377" s="3"/>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3"/>
    </row>
    <row r="378" spans="3:37" x14ac:dyDescent="0.25">
      <c r="C378" s="2"/>
      <c r="D378" s="2"/>
      <c r="E378" s="34"/>
      <c r="F378" s="2"/>
      <c r="G378" s="3"/>
      <c r="H378" s="2"/>
      <c r="I378" s="3"/>
      <c r="J378" s="3"/>
      <c r="K378" s="3"/>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3"/>
    </row>
    <row r="379" spans="3:37" x14ac:dyDescent="0.25">
      <c r="C379" s="2"/>
      <c r="D379" s="2"/>
      <c r="E379" s="34"/>
      <c r="F379" s="2"/>
      <c r="G379" s="3"/>
      <c r="H379" s="2"/>
      <c r="I379" s="3"/>
      <c r="J379" s="3"/>
      <c r="K379" s="3"/>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3"/>
    </row>
    <row r="380" spans="3:37" x14ac:dyDescent="0.25">
      <c r="C380" s="2"/>
      <c r="D380" s="2"/>
      <c r="E380" s="34"/>
      <c r="F380" s="2"/>
      <c r="G380" s="3"/>
      <c r="H380" s="2"/>
      <c r="I380" s="3"/>
      <c r="J380" s="3"/>
      <c r="K380" s="3"/>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3"/>
    </row>
    <row r="381" spans="3:37" x14ac:dyDescent="0.25">
      <c r="C381" s="2"/>
      <c r="D381" s="2"/>
      <c r="E381" s="34"/>
      <c r="F381" s="2"/>
      <c r="G381" s="3"/>
      <c r="H381" s="2"/>
      <c r="I381" s="3"/>
      <c r="J381" s="3"/>
      <c r="K381" s="3"/>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3"/>
    </row>
    <row r="382" spans="3:37" x14ac:dyDescent="0.25">
      <c r="C382" s="2"/>
      <c r="D382" s="2"/>
      <c r="E382" s="34"/>
      <c r="F382" s="2"/>
      <c r="G382" s="3"/>
      <c r="H382" s="2"/>
      <c r="I382" s="3"/>
      <c r="J382" s="3"/>
      <c r="K382" s="3"/>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3"/>
    </row>
    <row r="383" spans="3:37" x14ac:dyDescent="0.25">
      <c r="C383" s="2"/>
      <c r="D383" s="2"/>
      <c r="E383" s="34"/>
      <c r="F383" s="2"/>
      <c r="G383" s="3"/>
      <c r="H383" s="2"/>
      <c r="I383" s="3"/>
      <c r="J383" s="3"/>
      <c r="K383" s="3"/>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3"/>
    </row>
    <row r="384" spans="3:37" x14ac:dyDescent="0.25">
      <c r="C384" s="2"/>
      <c r="D384" s="2"/>
      <c r="E384" s="34"/>
      <c r="F384" s="2"/>
      <c r="G384" s="3"/>
      <c r="H384" s="2"/>
      <c r="I384" s="3"/>
      <c r="J384" s="3"/>
      <c r="K384" s="3"/>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3"/>
    </row>
    <row r="385" spans="3:37" x14ac:dyDescent="0.25">
      <c r="C385" s="2"/>
      <c r="D385" s="2"/>
      <c r="E385" s="34"/>
      <c r="F385" s="2"/>
      <c r="G385" s="3"/>
      <c r="H385" s="2"/>
      <c r="I385" s="3"/>
      <c r="J385" s="3"/>
      <c r="K385" s="3"/>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3"/>
    </row>
    <row r="386" spans="3:37" x14ac:dyDescent="0.25">
      <c r="C386" s="2"/>
      <c r="D386" s="2"/>
      <c r="E386" s="34"/>
      <c r="F386" s="2"/>
      <c r="G386" s="3"/>
      <c r="H386" s="2"/>
      <c r="I386" s="3"/>
      <c r="J386" s="3"/>
      <c r="K386" s="3"/>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3"/>
    </row>
    <row r="387" spans="3:37" x14ac:dyDescent="0.25">
      <c r="C387" s="2"/>
      <c r="D387" s="2"/>
      <c r="E387" s="34"/>
      <c r="F387" s="2"/>
      <c r="G387" s="3"/>
      <c r="H387" s="2"/>
      <c r="I387" s="3"/>
      <c r="J387" s="3"/>
      <c r="K387" s="3"/>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3"/>
    </row>
    <row r="388" spans="3:37" x14ac:dyDescent="0.25">
      <c r="C388" s="2"/>
      <c r="D388" s="2"/>
      <c r="E388" s="34"/>
      <c r="F388" s="2"/>
      <c r="G388" s="3"/>
      <c r="H388" s="2"/>
      <c r="I388" s="3"/>
      <c r="J388" s="3"/>
      <c r="K388" s="3"/>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3"/>
    </row>
    <row r="389" spans="3:37" x14ac:dyDescent="0.25">
      <c r="C389" s="2"/>
      <c r="D389" s="2"/>
      <c r="E389" s="34"/>
      <c r="F389" s="2"/>
      <c r="G389" s="3"/>
      <c r="H389" s="2"/>
      <c r="I389" s="3"/>
      <c r="J389" s="3"/>
      <c r="K389" s="3"/>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3"/>
    </row>
    <row r="390" spans="3:37" x14ac:dyDescent="0.25">
      <c r="C390" s="2"/>
      <c r="D390" s="2"/>
      <c r="E390" s="34"/>
      <c r="F390" s="2"/>
      <c r="G390" s="3"/>
      <c r="H390" s="2"/>
      <c r="I390" s="3"/>
      <c r="J390" s="3"/>
      <c r="K390" s="3"/>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3"/>
    </row>
    <row r="391" spans="3:37" x14ac:dyDescent="0.25">
      <c r="C391" s="2"/>
      <c r="D391" s="2"/>
      <c r="E391" s="34"/>
      <c r="F391" s="2"/>
      <c r="G391" s="3"/>
      <c r="H391" s="2"/>
      <c r="I391" s="3"/>
      <c r="J391" s="3"/>
      <c r="K391" s="3"/>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3"/>
    </row>
    <row r="392" spans="3:37" x14ac:dyDescent="0.25">
      <c r="C392" s="2"/>
      <c r="D392" s="2"/>
      <c r="E392" s="34"/>
      <c r="F392" s="2"/>
      <c r="G392" s="3"/>
      <c r="H392" s="2"/>
      <c r="I392" s="3"/>
      <c r="J392" s="3"/>
      <c r="K392" s="3"/>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3"/>
    </row>
    <row r="393" spans="3:37" x14ac:dyDescent="0.25">
      <c r="C393" s="2"/>
      <c r="D393" s="2"/>
      <c r="E393" s="34"/>
      <c r="F393" s="2"/>
      <c r="G393" s="3"/>
      <c r="H393" s="2"/>
      <c r="I393" s="3"/>
      <c r="J393" s="3"/>
      <c r="K393" s="3"/>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3"/>
    </row>
    <row r="394" spans="3:37" x14ac:dyDescent="0.25">
      <c r="C394" s="2"/>
      <c r="D394" s="2"/>
      <c r="E394" s="34"/>
      <c r="F394" s="2"/>
      <c r="G394" s="3"/>
      <c r="H394" s="2"/>
      <c r="I394" s="3"/>
      <c r="J394" s="3"/>
      <c r="K394" s="3"/>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3"/>
    </row>
    <row r="395" spans="3:37" x14ac:dyDescent="0.25">
      <c r="C395" s="2"/>
      <c r="D395" s="2"/>
      <c r="E395" s="34"/>
      <c r="F395" s="2"/>
      <c r="G395" s="3"/>
      <c r="H395" s="2"/>
      <c r="I395" s="3"/>
      <c r="J395" s="3"/>
      <c r="K395" s="3"/>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3"/>
    </row>
    <row r="396" spans="3:37" x14ac:dyDescent="0.25">
      <c r="C396" s="2"/>
      <c r="D396" s="2"/>
      <c r="E396" s="34"/>
      <c r="F396" s="2"/>
      <c r="G396" s="3"/>
      <c r="H396" s="2"/>
      <c r="I396" s="3"/>
      <c r="J396" s="3"/>
      <c r="K396" s="3"/>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3"/>
    </row>
    <row r="397" spans="3:37" x14ac:dyDescent="0.25">
      <c r="C397" s="2"/>
      <c r="D397" s="2"/>
      <c r="E397" s="34"/>
      <c r="F397" s="2"/>
      <c r="G397" s="3"/>
      <c r="H397" s="2"/>
      <c r="I397" s="3"/>
      <c r="J397" s="3"/>
      <c r="K397" s="3"/>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3"/>
    </row>
    <row r="398" spans="3:37" x14ac:dyDescent="0.25">
      <c r="C398" s="2"/>
      <c r="D398" s="2"/>
      <c r="E398" s="34"/>
      <c r="F398" s="2"/>
      <c r="G398" s="3"/>
      <c r="H398" s="2"/>
      <c r="I398" s="3"/>
      <c r="J398" s="3"/>
      <c r="K398" s="3"/>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3"/>
    </row>
    <row r="399" spans="3:37" x14ac:dyDescent="0.25">
      <c r="C399" s="2"/>
      <c r="D399" s="2"/>
      <c r="E399" s="34"/>
      <c r="F399" s="2"/>
      <c r="G399" s="3"/>
      <c r="H399" s="2"/>
      <c r="I399" s="3"/>
      <c r="J399" s="3"/>
      <c r="K399" s="3"/>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3"/>
    </row>
    <row r="400" spans="3:37" x14ac:dyDescent="0.25">
      <c r="C400" s="2"/>
      <c r="D400" s="2"/>
      <c r="E400" s="34"/>
      <c r="F400" s="2"/>
      <c r="G400" s="3"/>
      <c r="H400" s="2"/>
      <c r="I400" s="3"/>
      <c r="J400" s="3"/>
      <c r="K400" s="3"/>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3"/>
    </row>
    <row r="401" spans="3:37" x14ac:dyDescent="0.25">
      <c r="C401" s="2"/>
      <c r="D401" s="2"/>
      <c r="E401" s="34"/>
      <c r="F401" s="2"/>
      <c r="G401" s="3"/>
      <c r="H401" s="2"/>
      <c r="I401" s="3"/>
      <c r="J401" s="3"/>
      <c r="K401" s="3"/>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3"/>
    </row>
    <row r="402" spans="3:37" x14ac:dyDescent="0.25">
      <c r="C402" s="2"/>
      <c r="D402" s="2"/>
      <c r="E402" s="34"/>
      <c r="F402" s="2"/>
      <c r="G402" s="3"/>
      <c r="H402" s="2"/>
      <c r="I402" s="3"/>
      <c r="J402" s="3"/>
      <c r="K402" s="3"/>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3"/>
    </row>
    <row r="403" spans="3:37" x14ac:dyDescent="0.25">
      <c r="C403" s="2"/>
      <c r="D403" s="2"/>
      <c r="E403" s="34"/>
      <c r="F403" s="2"/>
      <c r="G403" s="3"/>
      <c r="H403" s="2"/>
      <c r="I403" s="3"/>
      <c r="J403" s="3"/>
      <c r="K403" s="3"/>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3"/>
    </row>
    <row r="404" spans="3:37" x14ac:dyDescent="0.25">
      <c r="C404" s="2"/>
      <c r="D404" s="2"/>
      <c r="E404" s="34"/>
      <c r="F404" s="2"/>
      <c r="G404" s="3"/>
      <c r="H404" s="2"/>
      <c r="I404" s="3"/>
      <c r="J404" s="3"/>
      <c r="K404" s="3"/>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3"/>
    </row>
    <row r="405" spans="3:37" x14ac:dyDescent="0.25">
      <c r="C405" s="2"/>
      <c r="D405" s="2"/>
      <c r="E405" s="34"/>
      <c r="F405" s="2"/>
      <c r="G405" s="3"/>
      <c r="H405" s="2"/>
      <c r="I405" s="3"/>
      <c r="J405" s="3"/>
      <c r="K405" s="3"/>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3"/>
    </row>
    <row r="406" spans="3:37" x14ac:dyDescent="0.25">
      <c r="C406" s="2"/>
      <c r="D406" s="2"/>
      <c r="E406" s="34"/>
      <c r="F406" s="2"/>
      <c r="G406" s="3"/>
      <c r="H406" s="2"/>
      <c r="I406" s="3"/>
      <c r="J406" s="3"/>
      <c r="K406" s="3"/>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3"/>
    </row>
    <row r="407" spans="3:37" x14ac:dyDescent="0.25">
      <c r="C407" s="2"/>
      <c r="D407" s="2"/>
      <c r="E407" s="34"/>
      <c r="F407" s="2"/>
      <c r="G407" s="3"/>
      <c r="H407" s="2"/>
      <c r="I407" s="3"/>
      <c r="J407" s="3"/>
      <c r="K407" s="3"/>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3"/>
    </row>
    <row r="408" spans="3:37" x14ac:dyDescent="0.25">
      <c r="C408" s="2"/>
      <c r="D408" s="2"/>
      <c r="E408" s="34"/>
      <c r="F408" s="2"/>
      <c r="G408" s="3"/>
      <c r="H408" s="2"/>
      <c r="I408" s="3"/>
      <c r="J408" s="3"/>
      <c r="K408" s="3"/>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3"/>
    </row>
    <row r="409" spans="3:37" x14ac:dyDescent="0.25">
      <c r="C409" s="2"/>
      <c r="D409" s="2"/>
      <c r="E409" s="34"/>
      <c r="F409" s="2"/>
      <c r="G409" s="3"/>
      <c r="H409" s="2"/>
      <c r="I409" s="3"/>
      <c r="J409" s="3"/>
      <c r="K409" s="3"/>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3"/>
    </row>
    <row r="410" spans="3:37" x14ac:dyDescent="0.25">
      <c r="C410" s="2"/>
      <c r="D410" s="2"/>
      <c r="E410" s="34"/>
      <c r="F410" s="2"/>
      <c r="G410" s="3"/>
      <c r="H410" s="2"/>
      <c r="I410" s="3"/>
      <c r="J410" s="3"/>
      <c r="K410" s="3"/>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3"/>
    </row>
    <row r="411" spans="3:37" x14ac:dyDescent="0.25">
      <c r="C411" s="2"/>
      <c r="D411" s="2"/>
      <c r="E411" s="34"/>
      <c r="F411" s="2"/>
      <c r="G411" s="3"/>
      <c r="H411" s="2"/>
      <c r="I411" s="3"/>
      <c r="J411" s="3"/>
      <c r="K411" s="3"/>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3"/>
    </row>
    <row r="412" spans="3:37" x14ac:dyDescent="0.25">
      <c r="C412" s="2"/>
      <c r="D412" s="2"/>
      <c r="E412" s="34"/>
      <c r="F412" s="2"/>
      <c r="G412" s="3"/>
      <c r="H412" s="2"/>
      <c r="I412" s="3"/>
      <c r="J412" s="3"/>
      <c r="K412" s="3"/>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3"/>
    </row>
    <row r="413" spans="3:37" x14ac:dyDescent="0.25">
      <c r="C413" s="2"/>
      <c r="D413" s="2"/>
      <c r="E413" s="34"/>
      <c r="F413" s="2"/>
      <c r="G413" s="3"/>
      <c r="H413" s="2"/>
      <c r="I413" s="3"/>
      <c r="J413" s="3"/>
      <c r="K413" s="3"/>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3"/>
    </row>
    <row r="414" spans="3:37" x14ac:dyDescent="0.25">
      <c r="C414" s="2"/>
      <c r="D414" s="2"/>
      <c r="E414" s="34"/>
      <c r="F414" s="2"/>
      <c r="G414" s="3"/>
      <c r="H414" s="2"/>
      <c r="I414" s="3"/>
      <c r="J414" s="3"/>
      <c r="K414" s="3"/>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3"/>
    </row>
    <row r="415" spans="3:37" x14ac:dyDescent="0.25">
      <c r="C415" s="2"/>
      <c r="D415" s="2"/>
      <c r="E415" s="34"/>
      <c r="F415" s="2"/>
      <c r="G415" s="3"/>
      <c r="H415" s="2"/>
      <c r="I415" s="3"/>
      <c r="J415" s="3"/>
      <c r="K415" s="3"/>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3"/>
    </row>
    <row r="416" spans="3:37" x14ac:dyDescent="0.25">
      <c r="C416" s="2"/>
      <c r="D416" s="2"/>
      <c r="E416" s="34"/>
      <c r="F416" s="2"/>
      <c r="G416" s="3"/>
      <c r="H416" s="2"/>
      <c r="I416" s="3"/>
      <c r="J416" s="3"/>
      <c r="K416" s="3"/>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3"/>
    </row>
    <row r="417" spans="3:37" x14ac:dyDescent="0.25">
      <c r="C417" s="2"/>
      <c r="D417" s="2"/>
      <c r="E417" s="34"/>
      <c r="F417" s="2"/>
      <c r="G417" s="3"/>
      <c r="H417" s="2"/>
      <c r="I417" s="3"/>
      <c r="J417" s="3"/>
      <c r="K417" s="3"/>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3"/>
    </row>
    <row r="418" spans="3:37" x14ac:dyDescent="0.25">
      <c r="C418" s="2"/>
      <c r="D418" s="2"/>
      <c r="E418" s="34"/>
      <c r="F418" s="2"/>
      <c r="G418" s="3"/>
      <c r="H418" s="2"/>
      <c r="I418" s="3"/>
      <c r="J418" s="3"/>
      <c r="K418" s="3"/>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3"/>
    </row>
    <row r="419" spans="3:37" x14ac:dyDescent="0.25">
      <c r="C419" s="2"/>
      <c r="D419" s="2"/>
      <c r="E419" s="34"/>
      <c r="F419" s="2"/>
      <c r="G419" s="3"/>
      <c r="H419" s="2"/>
      <c r="I419" s="3"/>
      <c r="J419" s="3"/>
      <c r="K419" s="3"/>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3"/>
    </row>
    <row r="420" spans="3:37" x14ac:dyDescent="0.25">
      <c r="C420" s="2"/>
      <c r="D420" s="2"/>
      <c r="E420" s="34"/>
      <c r="F420" s="2"/>
      <c r="G420" s="3"/>
      <c r="H420" s="2"/>
      <c r="I420" s="3"/>
      <c r="J420" s="3"/>
      <c r="K420" s="3"/>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3"/>
    </row>
    <row r="421" spans="3:37" x14ac:dyDescent="0.25">
      <c r="C421" s="2"/>
      <c r="D421" s="2"/>
      <c r="E421" s="34"/>
      <c r="F421" s="2"/>
      <c r="G421" s="3"/>
      <c r="H421" s="2"/>
      <c r="I421" s="3"/>
      <c r="J421" s="3"/>
      <c r="K421" s="3"/>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3"/>
    </row>
    <row r="422" spans="3:37" x14ac:dyDescent="0.25">
      <c r="C422" s="2"/>
      <c r="D422" s="2"/>
      <c r="E422" s="34"/>
      <c r="F422" s="2"/>
      <c r="G422" s="3"/>
      <c r="H422" s="2"/>
      <c r="I422" s="3"/>
      <c r="J422" s="3"/>
      <c r="K422" s="3"/>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3"/>
    </row>
    <row r="423" spans="3:37" x14ac:dyDescent="0.25">
      <c r="C423" s="2"/>
      <c r="D423" s="2"/>
      <c r="E423" s="34"/>
      <c r="F423" s="2"/>
      <c r="G423" s="3"/>
      <c r="H423" s="2"/>
      <c r="I423" s="3"/>
      <c r="J423" s="3"/>
      <c r="K423" s="3"/>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3"/>
    </row>
    <row r="424" spans="3:37" x14ac:dyDescent="0.25">
      <c r="C424" s="2"/>
      <c r="D424" s="2"/>
      <c r="E424" s="34"/>
      <c r="F424" s="2"/>
      <c r="G424" s="3"/>
      <c r="H424" s="2"/>
      <c r="I424" s="3"/>
      <c r="J424" s="3"/>
      <c r="K424" s="3"/>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3"/>
    </row>
    <row r="425" spans="3:37" x14ac:dyDescent="0.25">
      <c r="C425" s="2"/>
      <c r="D425" s="2"/>
      <c r="E425" s="34"/>
      <c r="F425" s="2"/>
      <c r="G425" s="3"/>
      <c r="H425" s="2"/>
      <c r="I425" s="3"/>
      <c r="J425" s="3"/>
      <c r="K425" s="3"/>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3"/>
    </row>
    <row r="426" spans="3:37" x14ac:dyDescent="0.25">
      <c r="C426" s="2"/>
      <c r="D426" s="2"/>
      <c r="E426" s="34"/>
      <c r="F426" s="2"/>
      <c r="G426" s="3"/>
      <c r="H426" s="2"/>
      <c r="I426" s="3"/>
      <c r="J426" s="3"/>
      <c r="K426" s="3"/>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3"/>
    </row>
    <row r="427" spans="3:37" x14ac:dyDescent="0.25">
      <c r="C427" s="2"/>
      <c r="D427" s="2"/>
      <c r="E427" s="34"/>
      <c r="F427" s="2"/>
      <c r="G427" s="3"/>
      <c r="H427" s="2"/>
      <c r="I427" s="3"/>
      <c r="J427" s="3"/>
      <c r="K427" s="3"/>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3"/>
    </row>
    <row r="428" spans="3:37" x14ac:dyDescent="0.25">
      <c r="C428" s="2"/>
      <c r="D428" s="2"/>
      <c r="E428" s="34"/>
      <c r="F428" s="2"/>
      <c r="G428" s="3"/>
      <c r="H428" s="2"/>
      <c r="I428" s="3"/>
      <c r="J428" s="3"/>
      <c r="K428" s="3"/>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3"/>
    </row>
    <row r="429" spans="3:37" x14ac:dyDescent="0.25">
      <c r="C429" s="2"/>
      <c r="D429" s="2"/>
      <c r="E429" s="34"/>
      <c r="F429" s="2"/>
      <c r="G429" s="3"/>
      <c r="H429" s="2"/>
      <c r="I429" s="3"/>
      <c r="J429" s="3"/>
      <c r="K429" s="3"/>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3"/>
    </row>
    <row r="430" spans="3:37" x14ac:dyDescent="0.25">
      <c r="C430" s="2"/>
      <c r="D430" s="2"/>
      <c r="E430" s="34"/>
      <c r="F430" s="2"/>
      <c r="G430" s="3"/>
      <c r="H430" s="2"/>
      <c r="I430" s="3"/>
      <c r="J430" s="3"/>
      <c r="K430" s="3"/>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3"/>
    </row>
    <row r="431" spans="3:37" x14ac:dyDescent="0.25">
      <c r="C431" s="2"/>
      <c r="D431" s="2"/>
      <c r="E431" s="34"/>
      <c r="F431" s="2"/>
      <c r="G431" s="3"/>
      <c r="H431" s="2"/>
      <c r="I431" s="3"/>
      <c r="J431" s="3"/>
      <c r="K431" s="3"/>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3"/>
    </row>
    <row r="432" spans="3:37" x14ac:dyDescent="0.25">
      <c r="C432" s="2"/>
      <c r="D432" s="2"/>
      <c r="E432" s="34"/>
      <c r="F432" s="2"/>
      <c r="G432" s="3"/>
      <c r="H432" s="2"/>
      <c r="I432" s="3"/>
      <c r="J432" s="3"/>
      <c r="K432" s="3"/>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3"/>
    </row>
    <row r="433" spans="3:37" x14ac:dyDescent="0.25">
      <c r="C433" s="2"/>
      <c r="D433" s="2"/>
      <c r="E433" s="34"/>
      <c r="F433" s="2"/>
      <c r="G433" s="3"/>
      <c r="H433" s="2"/>
      <c r="I433" s="3"/>
      <c r="J433" s="3"/>
      <c r="K433" s="3"/>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3"/>
    </row>
    <row r="434" spans="3:37" x14ac:dyDescent="0.25">
      <c r="C434" s="2"/>
      <c r="D434" s="2"/>
      <c r="E434" s="34"/>
      <c r="F434" s="2"/>
      <c r="G434" s="3"/>
      <c r="H434" s="2"/>
      <c r="I434" s="3"/>
      <c r="J434" s="3"/>
      <c r="K434" s="3"/>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3"/>
    </row>
    <row r="435" spans="3:37" x14ac:dyDescent="0.25">
      <c r="C435" s="2"/>
      <c r="D435" s="2"/>
      <c r="E435" s="34"/>
      <c r="F435" s="2"/>
      <c r="G435" s="3"/>
      <c r="H435" s="2"/>
      <c r="I435" s="3"/>
      <c r="J435" s="3"/>
      <c r="K435" s="3"/>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3"/>
    </row>
    <row r="436" spans="3:37" x14ac:dyDescent="0.25">
      <c r="C436" s="2"/>
      <c r="D436" s="2"/>
      <c r="E436" s="34"/>
      <c r="F436" s="2"/>
      <c r="G436" s="3"/>
      <c r="H436" s="2"/>
      <c r="I436" s="3"/>
      <c r="J436" s="3"/>
      <c r="K436" s="3"/>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3"/>
    </row>
    <row r="437" spans="3:37" x14ac:dyDescent="0.25">
      <c r="C437" s="2"/>
      <c r="D437" s="2"/>
      <c r="E437" s="34"/>
      <c r="F437" s="2"/>
      <c r="G437" s="3"/>
      <c r="H437" s="2"/>
      <c r="I437" s="3"/>
      <c r="J437" s="3"/>
      <c r="K437" s="3"/>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3"/>
    </row>
    <row r="438" spans="3:37" x14ac:dyDescent="0.25">
      <c r="C438" s="2"/>
      <c r="D438" s="2"/>
      <c r="E438" s="34"/>
      <c r="F438" s="2"/>
      <c r="G438" s="3"/>
      <c r="H438" s="2"/>
      <c r="I438" s="3"/>
      <c r="J438" s="3"/>
      <c r="K438" s="3"/>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3"/>
    </row>
    <row r="439" spans="3:37" x14ac:dyDescent="0.25">
      <c r="C439" s="2"/>
      <c r="D439" s="2"/>
      <c r="E439" s="34"/>
      <c r="F439" s="2"/>
      <c r="G439" s="3"/>
      <c r="H439" s="2"/>
      <c r="I439" s="3"/>
      <c r="J439" s="3"/>
      <c r="K439" s="3"/>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3"/>
    </row>
    <row r="440" spans="3:37" x14ac:dyDescent="0.25">
      <c r="C440" s="2"/>
      <c r="D440" s="2"/>
      <c r="E440" s="34"/>
      <c r="F440" s="2"/>
      <c r="G440" s="3"/>
      <c r="H440" s="2"/>
      <c r="I440" s="3"/>
      <c r="J440" s="3"/>
      <c r="K440" s="3"/>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3"/>
    </row>
    <row r="441" spans="3:37" x14ac:dyDescent="0.25">
      <c r="C441" s="2"/>
      <c r="D441" s="2"/>
      <c r="E441" s="34"/>
      <c r="F441" s="2"/>
      <c r="G441" s="3"/>
      <c r="H441" s="2"/>
      <c r="I441" s="3"/>
      <c r="J441" s="3"/>
      <c r="K441" s="3"/>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3"/>
    </row>
    <row r="442" spans="3:37" x14ac:dyDescent="0.25">
      <c r="C442" s="2"/>
      <c r="D442" s="2"/>
      <c r="E442" s="34"/>
      <c r="F442" s="2"/>
      <c r="G442" s="3"/>
      <c r="H442" s="2"/>
      <c r="I442" s="3"/>
      <c r="J442" s="3"/>
      <c r="K442" s="3"/>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3"/>
    </row>
    <row r="443" spans="3:37" x14ac:dyDescent="0.25">
      <c r="C443" s="2"/>
      <c r="D443" s="2"/>
      <c r="E443" s="34"/>
      <c r="F443" s="2"/>
      <c r="G443" s="3"/>
      <c r="H443" s="2"/>
      <c r="I443" s="3"/>
      <c r="J443" s="3"/>
      <c r="K443" s="3"/>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3"/>
    </row>
    <row r="444" spans="3:37" x14ac:dyDescent="0.25">
      <c r="C444" s="2"/>
      <c r="D444" s="2"/>
      <c r="E444" s="34"/>
      <c r="F444" s="2"/>
      <c r="G444" s="3"/>
      <c r="H444" s="2"/>
      <c r="I444" s="3"/>
      <c r="J444" s="3"/>
      <c r="K444" s="3"/>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3"/>
    </row>
    <row r="445" spans="3:37" x14ac:dyDescent="0.25">
      <c r="C445" s="2"/>
      <c r="D445" s="2"/>
      <c r="E445" s="34"/>
      <c r="F445" s="2"/>
      <c r="G445" s="3"/>
      <c r="H445" s="2"/>
      <c r="I445" s="3"/>
      <c r="J445" s="3"/>
      <c r="K445" s="3"/>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3"/>
    </row>
    <row r="446" spans="3:37" x14ac:dyDescent="0.25">
      <c r="C446" s="2"/>
      <c r="D446" s="2"/>
      <c r="E446" s="34"/>
      <c r="F446" s="2"/>
      <c r="G446" s="3"/>
      <c r="H446" s="2"/>
      <c r="I446" s="3"/>
      <c r="J446" s="3"/>
      <c r="K446" s="3"/>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3"/>
    </row>
    <row r="447" spans="3:37" x14ac:dyDescent="0.25">
      <c r="C447" s="2"/>
      <c r="D447" s="2"/>
      <c r="E447" s="34"/>
      <c r="F447" s="2"/>
      <c r="G447" s="3"/>
      <c r="H447" s="2"/>
      <c r="I447" s="3"/>
      <c r="J447" s="3"/>
      <c r="K447" s="3"/>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3"/>
    </row>
    <row r="448" spans="3:37" x14ac:dyDescent="0.25">
      <c r="C448" s="2"/>
      <c r="D448" s="2"/>
      <c r="E448" s="34"/>
      <c r="F448" s="2"/>
      <c r="G448" s="3"/>
      <c r="H448" s="2"/>
      <c r="I448" s="3"/>
      <c r="J448" s="3"/>
      <c r="K448" s="3"/>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3"/>
    </row>
    <row r="449" spans="3:37" x14ac:dyDescent="0.25">
      <c r="C449" s="2"/>
      <c r="D449" s="2"/>
      <c r="E449" s="34"/>
      <c r="F449" s="2"/>
      <c r="G449" s="3"/>
      <c r="H449" s="2"/>
      <c r="I449" s="3"/>
      <c r="J449" s="3"/>
      <c r="K449" s="3"/>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3"/>
    </row>
    <row r="450" spans="3:37" x14ac:dyDescent="0.25">
      <c r="C450" s="2"/>
      <c r="D450" s="2"/>
      <c r="E450" s="34"/>
      <c r="F450" s="2"/>
      <c r="G450" s="3"/>
      <c r="H450" s="2"/>
      <c r="I450" s="3"/>
      <c r="J450" s="3"/>
      <c r="K450" s="3"/>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3"/>
    </row>
    <row r="451" spans="3:37" x14ac:dyDescent="0.25">
      <c r="C451" s="2"/>
      <c r="D451" s="2"/>
      <c r="E451" s="34"/>
      <c r="F451" s="2"/>
      <c r="G451" s="3"/>
      <c r="H451" s="2"/>
      <c r="I451" s="3"/>
      <c r="J451" s="3"/>
      <c r="K451" s="3"/>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3"/>
    </row>
    <row r="452" spans="3:37" x14ac:dyDescent="0.25">
      <c r="C452" s="2"/>
      <c r="D452" s="2"/>
      <c r="E452" s="34"/>
      <c r="F452" s="2"/>
      <c r="G452" s="3"/>
      <c r="H452" s="2"/>
      <c r="I452" s="3"/>
      <c r="J452" s="3"/>
      <c r="K452" s="3"/>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3"/>
    </row>
    <row r="453" spans="3:37" x14ac:dyDescent="0.25">
      <c r="C453" s="2"/>
      <c r="D453" s="2"/>
      <c r="E453" s="34"/>
      <c r="F453" s="2"/>
      <c r="G453" s="3"/>
      <c r="H453" s="2"/>
      <c r="I453" s="3"/>
      <c r="J453" s="3"/>
      <c r="K453" s="3"/>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3"/>
    </row>
    <row r="454" spans="3:37" x14ac:dyDescent="0.25">
      <c r="C454" s="2"/>
      <c r="D454" s="2"/>
      <c r="E454" s="34"/>
      <c r="F454" s="2"/>
      <c r="G454" s="3"/>
      <c r="H454" s="2"/>
      <c r="I454" s="3"/>
      <c r="J454" s="3"/>
      <c r="K454" s="3"/>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3"/>
    </row>
    <row r="455" spans="3:37" x14ac:dyDescent="0.25">
      <c r="C455" s="2"/>
      <c r="D455" s="2"/>
      <c r="E455" s="34"/>
      <c r="F455" s="2"/>
      <c r="G455" s="3"/>
      <c r="H455" s="2"/>
      <c r="I455" s="3"/>
      <c r="J455" s="3"/>
      <c r="K455" s="3"/>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3"/>
    </row>
    <row r="456" spans="3:37" x14ac:dyDescent="0.25">
      <c r="C456" s="2"/>
      <c r="D456" s="2"/>
      <c r="E456" s="34"/>
      <c r="F456" s="2"/>
      <c r="G456" s="3"/>
      <c r="H456" s="2"/>
      <c r="I456" s="3"/>
      <c r="J456" s="3"/>
      <c r="K456" s="3"/>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3"/>
    </row>
    <row r="457" spans="3:37" x14ac:dyDescent="0.25">
      <c r="C457" s="2"/>
      <c r="D457" s="2"/>
      <c r="E457" s="34"/>
      <c r="F457" s="2"/>
      <c r="G457" s="3"/>
      <c r="H457" s="2"/>
      <c r="I457" s="3"/>
      <c r="J457" s="3"/>
      <c r="K457" s="3"/>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3"/>
    </row>
    <row r="458" spans="3:37" x14ac:dyDescent="0.25">
      <c r="C458" s="2"/>
      <c r="D458" s="2"/>
      <c r="E458" s="34"/>
      <c r="F458" s="2"/>
      <c r="G458" s="3"/>
      <c r="H458" s="2"/>
      <c r="I458" s="3"/>
      <c r="J458" s="3"/>
      <c r="K458" s="3"/>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3"/>
    </row>
    <row r="459" spans="3:37" x14ac:dyDescent="0.25">
      <c r="C459" s="2"/>
      <c r="D459" s="2"/>
      <c r="E459" s="34"/>
      <c r="F459" s="2"/>
      <c r="G459" s="3"/>
      <c r="H459" s="2"/>
      <c r="I459" s="3"/>
      <c r="J459" s="3"/>
      <c r="K459" s="3"/>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3"/>
    </row>
    <row r="460" spans="3:37" x14ac:dyDescent="0.25">
      <c r="C460" s="2"/>
      <c r="D460" s="2"/>
      <c r="E460" s="34"/>
      <c r="F460" s="2"/>
      <c r="G460" s="3"/>
      <c r="H460" s="2"/>
      <c r="I460" s="3"/>
      <c r="J460" s="3"/>
      <c r="K460" s="3"/>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3"/>
    </row>
    <row r="461" spans="3:37" x14ac:dyDescent="0.25">
      <c r="C461" s="2"/>
      <c r="D461" s="2"/>
      <c r="E461" s="34"/>
      <c r="F461" s="2"/>
      <c r="G461" s="3"/>
      <c r="H461" s="2"/>
      <c r="I461" s="3"/>
      <c r="J461" s="3"/>
      <c r="K461" s="3"/>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3"/>
    </row>
    <row r="462" spans="3:37" x14ac:dyDescent="0.25">
      <c r="C462" s="2"/>
      <c r="D462" s="2"/>
      <c r="E462" s="34"/>
      <c r="F462" s="2"/>
      <c r="G462" s="3"/>
      <c r="H462" s="2"/>
      <c r="I462" s="3"/>
      <c r="J462" s="3"/>
      <c r="K462" s="3"/>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3"/>
    </row>
    <row r="463" spans="3:37" x14ac:dyDescent="0.25">
      <c r="C463" s="2"/>
      <c r="D463" s="2"/>
      <c r="E463" s="34"/>
      <c r="F463" s="2"/>
      <c r="G463" s="3"/>
      <c r="H463" s="2"/>
      <c r="I463" s="3"/>
      <c r="J463" s="3"/>
      <c r="K463" s="3"/>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3"/>
    </row>
    <row r="464" spans="3:37" x14ac:dyDescent="0.25">
      <c r="C464" s="2"/>
      <c r="D464" s="2"/>
      <c r="E464" s="34"/>
      <c r="F464" s="2"/>
      <c r="G464" s="3"/>
      <c r="H464" s="2"/>
      <c r="I464" s="3"/>
      <c r="J464" s="3"/>
      <c r="K464" s="3"/>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3"/>
    </row>
    <row r="465" spans="3:37" x14ac:dyDescent="0.25">
      <c r="C465" s="2"/>
      <c r="D465" s="2"/>
      <c r="E465" s="34"/>
      <c r="F465" s="2"/>
      <c r="G465" s="3"/>
      <c r="H465" s="2"/>
      <c r="I465" s="3"/>
      <c r="J465" s="3"/>
      <c r="K465" s="3"/>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3"/>
    </row>
    <row r="466" spans="3:37" x14ac:dyDescent="0.25">
      <c r="C466" s="2"/>
      <c r="D466" s="2"/>
      <c r="E466" s="34"/>
      <c r="F466" s="2"/>
      <c r="G466" s="3"/>
      <c r="H466" s="2"/>
      <c r="I466" s="3"/>
      <c r="J466" s="3"/>
      <c r="K466" s="3"/>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3"/>
    </row>
    <row r="467" spans="3:37" x14ac:dyDescent="0.25">
      <c r="C467" s="2"/>
      <c r="D467" s="2"/>
      <c r="E467" s="34"/>
      <c r="F467" s="2"/>
      <c r="G467" s="3"/>
      <c r="H467" s="2"/>
      <c r="I467" s="3"/>
      <c r="J467" s="3"/>
      <c r="K467" s="3"/>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3"/>
    </row>
    <row r="468" spans="3:37" x14ac:dyDescent="0.25">
      <c r="C468" s="2"/>
      <c r="D468" s="2"/>
      <c r="E468" s="34"/>
      <c r="F468" s="2"/>
      <c r="G468" s="3"/>
      <c r="H468" s="2"/>
      <c r="I468" s="3"/>
      <c r="J468" s="3"/>
      <c r="K468" s="3"/>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3"/>
    </row>
    <row r="469" spans="3:37" x14ac:dyDescent="0.25">
      <c r="C469" s="2"/>
      <c r="D469" s="2"/>
      <c r="E469" s="34"/>
      <c r="F469" s="2"/>
      <c r="G469" s="3"/>
      <c r="H469" s="2"/>
      <c r="I469" s="3"/>
      <c r="J469" s="3"/>
      <c r="K469" s="3"/>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3"/>
    </row>
    <row r="470" spans="3:37" x14ac:dyDescent="0.25">
      <c r="C470" s="2"/>
      <c r="D470" s="2"/>
      <c r="E470" s="34"/>
      <c r="F470" s="2"/>
      <c r="G470" s="3"/>
      <c r="H470" s="2"/>
      <c r="I470" s="3"/>
      <c r="J470" s="3"/>
      <c r="K470" s="3"/>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3"/>
    </row>
    <row r="471" spans="3:37" x14ac:dyDescent="0.25">
      <c r="C471" s="2"/>
      <c r="D471" s="2"/>
      <c r="E471" s="34"/>
      <c r="F471" s="2"/>
      <c r="G471" s="3"/>
      <c r="H471" s="2"/>
      <c r="I471" s="3"/>
      <c r="J471" s="3"/>
      <c r="K471" s="3"/>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3"/>
    </row>
    <row r="472" spans="3:37" x14ac:dyDescent="0.25">
      <c r="C472" s="2"/>
      <c r="D472" s="2"/>
      <c r="E472" s="34"/>
      <c r="F472" s="2"/>
      <c r="G472" s="3"/>
      <c r="H472" s="2"/>
      <c r="I472" s="3"/>
      <c r="J472" s="3"/>
      <c r="K472" s="3"/>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3"/>
    </row>
    <row r="473" spans="3:37" x14ac:dyDescent="0.25">
      <c r="C473" s="2"/>
      <c r="D473" s="2"/>
      <c r="E473" s="34"/>
      <c r="F473" s="2"/>
      <c r="G473" s="3"/>
      <c r="H473" s="2"/>
      <c r="I473" s="3"/>
      <c r="J473" s="3"/>
      <c r="K473" s="3"/>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3"/>
    </row>
    <row r="474" spans="3:37" x14ac:dyDescent="0.25">
      <c r="C474" s="2"/>
      <c r="D474" s="2"/>
      <c r="E474" s="34"/>
      <c r="F474" s="2"/>
      <c r="G474" s="3"/>
      <c r="H474" s="2"/>
      <c r="I474" s="3"/>
      <c r="J474" s="3"/>
      <c r="K474" s="3"/>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3"/>
    </row>
    <row r="475" spans="3:37" x14ac:dyDescent="0.25">
      <c r="C475" s="2"/>
      <c r="D475" s="2"/>
      <c r="E475" s="34"/>
      <c r="F475" s="2"/>
      <c r="G475" s="3"/>
      <c r="H475" s="2"/>
      <c r="I475" s="3"/>
      <c r="J475" s="3"/>
      <c r="K475" s="3"/>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3"/>
    </row>
    <row r="476" spans="3:37" x14ac:dyDescent="0.25">
      <c r="C476" s="2"/>
      <c r="D476" s="2"/>
      <c r="E476" s="34"/>
      <c r="F476" s="2"/>
      <c r="G476" s="3"/>
      <c r="H476" s="2"/>
      <c r="I476" s="3"/>
      <c r="J476" s="3"/>
      <c r="K476" s="3"/>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3"/>
    </row>
    <row r="477" spans="3:37" x14ac:dyDescent="0.25">
      <c r="C477" s="2"/>
      <c r="D477" s="2"/>
      <c r="E477" s="34"/>
      <c r="F477" s="2"/>
      <c r="G477" s="3"/>
      <c r="H477" s="2"/>
      <c r="I477" s="3"/>
      <c r="J477" s="3"/>
      <c r="K477" s="3"/>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3"/>
    </row>
    <row r="478" spans="3:37" x14ac:dyDescent="0.25">
      <c r="C478" s="2"/>
      <c r="D478" s="2"/>
      <c r="E478" s="34"/>
      <c r="F478" s="2"/>
      <c r="G478" s="3"/>
      <c r="H478" s="2"/>
      <c r="I478" s="3"/>
      <c r="J478" s="3"/>
      <c r="K478" s="3"/>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3"/>
    </row>
    <row r="479" spans="3:37" x14ac:dyDescent="0.25">
      <c r="C479" s="2"/>
      <c r="D479" s="2"/>
      <c r="E479" s="34"/>
      <c r="F479" s="2"/>
      <c r="G479" s="3"/>
      <c r="H479" s="2"/>
      <c r="I479" s="3"/>
      <c r="J479" s="3"/>
      <c r="K479" s="3"/>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3"/>
    </row>
    <row r="480" spans="3:37" x14ac:dyDescent="0.25">
      <c r="C480" s="2"/>
      <c r="D480" s="2"/>
      <c r="E480" s="34"/>
      <c r="F480" s="2"/>
      <c r="G480" s="3"/>
      <c r="H480" s="2"/>
      <c r="I480" s="3"/>
      <c r="J480" s="3"/>
      <c r="K480" s="3"/>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3"/>
    </row>
    <row r="481" spans="3:37" x14ac:dyDescent="0.25">
      <c r="C481" s="2"/>
      <c r="D481" s="2"/>
      <c r="E481" s="34"/>
      <c r="F481" s="2"/>
      <c r="G481" s="3"/>
      <c r="H481" s="2"/>
      <c r="I481" s="3"/>
      <c r="J481" s="3"/>
      <c r="K481" s="3"/>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3"/>
    </row>
    <row r="482" spans="3:37" x14ac:dyDescent="0.25">
      <c r="C482" s="2"/>
      <c r="D482" s="2"/>
      <c r="E482" s="34"/>
      <c r="F482" s="2"/>
      <c r="G482" s="3"/>
      <c r="H482" s="2"/>
      <c r="I482" s="3"/>
      <c r="J482" s="3"/>
      <c r="K482" s="3"/>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3"/>
    </row>
    <row r="483" spans="3:37" x14ac:dyDescent="0.25">
      <c r="C483" s="2"/>
      <c r="D483" s="2"/>
      <c r="E483" s="34"/>
      <c r="F483" s="2"/>
      <c r="G483" s="3"/>
      <c r="H483" s="2"/>
      <c r="I483" s="3"/>
      <c r="J483" s="3"/>
      <c r="K483" s="3"/>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3"/>
    </row>
    <row r="484" spans="3:37" x14ac:dyDescent="0.25">
      <c r="C484" s="2"/>
      <c r="D484" s="2"/>
      <c r="E484" s="34"/>
      <c r="F484" s="2"/>
      <c r="G484" s="3"/>
      <c r="H484" s="2"/>
      <c r="I484" s="3"/>
      <c r="J484" s="3"/>
      <c r="K484" s="3"/>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3"/>
    </row>
    <row r="485" spans="3:37" x14ac:dyDescent="0.25">
      <c r="C485" s="2"/>
      <c r="D485" s="2"/>
      <c r="E485" s="34"/>
      <c r="F485" s="2"/>
      <c r="G485" s="3"/>
      <c r="H485" s="2"/>
      <c r="I485" s="3"/>
      <c r="J485" s="3"/>
      <c r="K485" s="3"/>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3"/>
    </row>
    <row r="486" spans="3:37" x14ac:dyDescent="0.25">
      <c r="C486" s="2"/>
      <c r="D486" s="2"/>
      <c r="E486" s="34"/>
      <c r="F486" s="2"/>
      <c r="G486" s="3"/>
      <c r="H486" s="2"/>
      <c r="I486" s="3"/>
      <c r="J486" s="3"/>
      <c r="K486" s="3"/>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3"/>
    </row>
    <row r="487" spans="3:37" x14ac:dyDescent="0.25">
      <c r="C487" s="2"/>
      <c r="D487" s="2"/>
      <c r="E487" s="34"/>
      <c r="F487" s="2"/>
      <c r="G487" s="3"/>
      <c r="H487" s="2"/>
      <c r="I487" s="3"/>
      <c r="J487" s="3"/>
      <c r="K487" s="3"/>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3"/>
    </row>
    <row r="488" spans="3:37" x14ac:dyDescent="0.25">
      <c r="C488" s="2"/>
      <c r="D488" s="2"/>
      <c r="E488" s="34"/>
      <c r="F488" s="2"/>
      <c r="G488" s="3"/>
      <c r="H488" s="2"/>
      <c r="I488" s="3"/>
      <c r="J488" s="3"/>
      <c r="K488" s="3"/>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3"/>
    </row>
    <row r="489" spans="3:37" x14ac:dyDescent="0.25">
      <c r="C489" s="2"/>
      <c r="D489" s="2"/>
      <c r="E489" s="34"/>
      <c r="F489" s="2"/>
      <c r="G489" s="3"/>
      <c r="H489" s="2"/>
      <c r="I489" s="3"/>
      <c r="J489" s="3"/>
      <c r="K489" s="3"/>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3"/>
    </row>
    <row r="490" spans="3:37" x14ac:dyDescent="0.25">
      <c r="C490" s="2"/>
      <c r="D490" s="2"/>
      <c r="E490" s="34"/>
      <c r="F490" s="2"/>
      <c r="G490" s="3"/>
      <c r="H490" s="2"/>
      <c r="I490" s="3"/>
      <c r="J490" s="3"/>
      <c r="K490" s="3"/>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3"/>
    </row>
    <row r="491" spans="3:37" x14ac:dyDescent="0.25">
      <c r="C491" s="2"/>
      <c r="D491" s="2"/>
      <c r="E491" s="34"/>
      <c r="F491" s="2"/>
      <c r="G491" s="3"/>
      <c r="H491" s="2"/>
      <c r="I491" s="3"/>
      <c r="J491" s="3"/>
      <c r="K491" s="3"/>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3"/>
    </row>
    <row r="492" spans="3:37" x14ac:dyDescent="0.25">
      <c r="C492" s="2"/>
      <c r="D492" s="2"/>
      <c r="E492" s="34"/>
      <c r="F492" s="2"/>
      <c r="G492" s="3"/>
      <c r="H492" s="2"/>
      <c r="I492" s="3"/>
      <c r="J492" s="3"/>
      <c r="K492" s="3"/>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3"/>
    </row>
    <row r="493" spans="3:37" x14ac:dyDescent="0.25">
      <c r="C493" s="2"/>
      <c r="D493" s="2"/>
      <c r="E493" s="34"/>
      <c r="F493" s="2"/>
      <c r="G493" s="3"/>
      <c r="H493" s="2"/>
      <c r="I493" s="3"/>
      <c r="J493" s="3"/>
      <c r="K493" s="3"/>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3"/>
    </row>
    <row r="494" spans="3:37" x14ac:dyDescent="0.25">
      <c r="C494" s="2"/>
      <c r="D494" s="2"/>
      <c r="E494" s="34"/>
      <c r="F494" s="2"/>
      <c r="G494" s="3"/>
      <c r="H494" s="2"/>
      <c r="I494" s="3"/>
      <c r="J494" s="3"/>
      <c r="K494" s="3"/>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3"/>
    </row>
    <row r="495" spans="3:37" x14ac:dyDescent="0.25">
      <c r="C495" s="2"/>
      <c r="D495" s="2"/>
      <c r="E495" s="34"/>
      <c r="F495" s="2"/>
      <c r="G495" s="3"/>
      <c r="H495" s="2"/>
      <c r="I495" s="3"/>
      <c r="J495" s="3"/>
      <c r="K495" s="3"/>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3"/>
    </row>
    <row r="496" spans="3:37" x14ac:dyDescent="0.25">
      <c r="C496" s="2"/>
      <c r="D496" s="2"/>
      <c r="E496" s="34"/>
      <c r="F496" s="2"/>
      <c r="G496" s="3"/>
      <c r="H496" s="2"/>
      <c r="I496" s="3"/>
      <c r="J496" s="3"/>
      <c r="K496" s="3"/>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3"/>
    </row>
    <row r="497" spans="3:37" x14ac:dyDescent="0.25">
      <c r="C497" s="2"/>
      <c r="D497" s="2"/>
      <c r="E497" s="34"/>
      <c r="F497" s="2"/>
      <c r="G497" s="3"/>
      <c r="H497" s="2"/>
      <c r="I497" s="3"/>
      <c r="J497" s="3"/>
      <c r="K497" s="3"/>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3"/>
    </row>
    <row r="498" spans="3:37" x14ac:dyDescent="0.25">
      <c r="C498" s="2"/>
      <c r="D498" s="2"/>
      <c r="E498" s="34"/>
      <c r="F498" s="2"/>
      <c r="G498" s="3"/>
      <c r="H498" s="2"/>
      <c r="I498" s="3"/>
      <c r="J498" s="3"/>
      <c r="K498" s="3"/>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3"/>
    </row>
    <row r="499" spans="3:37" x14ac:dyDescent="0.25">
      <c r="C499" s="2"/>
      <c r="D499" s="2"/>
      <c r="E499" s="34"/>
      <c r="F499" s="2"/>
      <c r="G499" s="3"/>
      <c r="H499" s="2"/>
      <c r="I499" s="3"/>
      <c r="J499" s="3"/>
      <c r="K499" s="3"/>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3"/>
    </row>
    <row r="500" spans="3:37" x14ac:dyDescent="0.25">
      <c r="C500" s="2"/>
      <c r="D500" s="2"/>
      <c r="E500" s="34"/>
      <c r="F500" s="2"/>
      <c r="G500" s="3"/>
      <c r="H500" s="2"/>
      <c r="I500" s="3"/>
      <c r="J500" s="3"/>
      <c r="K500" s="3"/>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3"/>
    </row>
    <row r="501" spans="3:37" x14ac:dyDescent="0.25">
      <c r="C501" s="2"/>
      <c r="D501" s="2"/>
      <c r="E501" s="34"/>
      <c r="F501" s="2"/>
      <c r="G501" s="3"/>
      <c r="H501" s="2"/>
      <c r="I501" s="3"/>
      <c r="J501" s="3"/>
      <c r="K501" s="3"/>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3"/>
    </row>
    <row r="502" spans="3:37" x14ac:dyDescent="0.25">
      <c r="C502" s="2"/>
      <c r="D502" s="2"/>
      <c r="E502" s="34"/>
      <c r="F502" s="2"/>
      <c r="G502" s="3"/>
      <c r="H502" s="2"/>
      <c r="I502" s="3"/>
      <c r="J502" s="3"/>
      <c r="K502" s="3"/>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3"/>
    </row>
    <row r="503" spans="3:37" x14ac:dyDescent="0.25">
      <c r="C503" s="2"/>
      <c r="D503" s="2"/>
      <c r="E503" s="34"/>
      <c r="F503" s="2"/>
      <c r="G503" s="3"/>
      <c r="H503" s="2"/>
      <c r="I503" s="3"/>
      <c r="J503" s="3"/>
      <c r="K503" s="3"/>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3"/>
    </row>
    <row r="504" spans="3:37" x14ac:dyDescent="0.25">
      <c r="C504" s="2"/>
      <c r="D504" s="2"/>
      <c r="E504" s="34"/>
      <c r="F504" s="2"/>
      <c r="G504" s="3"/>
      <c r="H504" s="2"/>
      <c r="I504" s="3"/>
      <c r="J504" s="3"/>
      <c r="K504" s="3"/>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3"/>
    </row>
    <row r="505" spans="3:37" x14ac:dyDescent="0.25">
      <c r="C505" s="2"/>
      <c r="D505" s="2"/>
      <c r="E505" s="34"/>
      <c r="F505" s="2"/>
      <c r="G505" s="3"/>
      <c r="H505" s="2"/>
      <c r="I505" s="3"/>
      <c r="J505" s="3"/>
      <c r="K505" s="3"/>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3"/>
    </row>
    <row r="506" spans="3:37" x14ac:dyDescent="0.25">
      <c r="C506" s="2"/>
      <c r="D506" s="2"/>
      <c r="E506" s="34"/>
      <c r="F506" s="2"/>
      <c r="G506" s="3"/>
      <c r="H506" s="2"/>
      <c r="I506" s="3"/>
      <c r="J506" s="3"/>
      <c r="K506" s="3"/>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3"/>
    </row>
    <row r="507" spans="3:37" x14ac:dyDescent="0.25">
      <c r="C507" s="2"/>
      <c r="D507" s="2"/>
      <c r="E507" s="34"/>
      <c r="F507" s="2"/>
      <c r="G507" s="3"/>
      <c r="H507" s="2"/>
      <c r="I507" s="3"/>
      <c r="J507" s="3"/>
      <c r="K507" s="3"/>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3"/>
    </row>
    <row r="508" spans="3:37" x14ac:dyDescent="0.25">
      <c r="C508" s="2"/>
      <c r="D508" s="2"/>
      <c r="E508" s="34"/>
      <c r="F508" s="2"/>
      <c r="G508" s="3"/>
      <c r="H508" s="2"/>
      <c r="I508" s="3"/>
      <c r="J508" s="3"/>
      <c r="K508" s="3"/>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3"/>
    </row>
    <row r="509" spans="3:37" x14ac:dyDescent="0.25">
      <c r="C509" s="2"/>
      <c r="D509" s="2"/>
      <c r="E509" s="34"/>
      <c r="F509" s="2"/>
      <c r="G509" s="3"/>
      <c r="H509" s="2"/>
      <c r="I509" s="3"/>
      <c r="J509" s="3"/>
      <c r="K509" s="3"/>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3"/>
    </row>
    <row r="510" spans="3:37" x14ac:dyDescent="0.25">
      <c r="C510" s="2"/>
      <c r="D510" s="2"/>
      <c r="E510" s="34"/>
      <c r="F510" s="2"/>
      <c r="G510" s="3"/>
      <c r="H510" s="2"/>
      <c r="I510" s="3"/>
      <c r="J510" s="3"/>
      <c r="K510" s="3"/>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3"/>
    </row>
    <row r="511" spans="3:37" x14ac:dyDescent="0.25">
      <c r="C511" s="2"/>
      <c r="D511" s="2"/>
      <c r="E511" s="34"/>
      <c r="F511" s="2"/>
      <c r="G511" s="3"/>
      <c r="H511" s="2"/>
      <c r="I511" s="3"/>
      <c r="J511" s="3"/>
      <c r="K511" s="3"/>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3"/>
    </row>
    <row r="512" spans="3:37" x14ac:dyDescent="0.25">
      <c r="C512" s="2"/>
      <c r="D512" s="2"/>
      <c r="E512" s="34"/>
      <c r="F512" s="2"/>
      <c r="G512" s="3"/>
      <c r="H512" s="2"/>
      <c r="I512" s="3"/>
      <c r="J512" s="3"/>
      <c r="K512" s="3"/>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3"/>
    </row>
    <row r="513" spans="3:37" x14ac:dyDescent="0.25">
      <c r="C513" s="2"/>
      <c r="D513" s="2"/>
      <c r="E513" s="34"/>
      <c r="F513" s="2"/>
      <c r="G513" s="3"/>
      <c r="H513" s="2"/>
      <c r="I513" s="3"/>
      <c r="J513" s="3"/>
      <c r="K513" s="3"/>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3"/>
    </row>
    <row r="514" spans="3:37" x14ac:dyDescent="0.25">
      <c r="C514" s="2"/>
      <c r="D514" s="2"/>
      <c r="E514" s="34"/>
      <c r="F514" s="2"/>
      <c r="G514" s="3"/>
      <c r="H514" s="2"/>
      <c r="I514" s="3"/>
      <c r="J514" s="3"/>
      <c r="K514" s="3"/>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3"/>
    </row>
    <row r="515" spans="3:37" x14ac:dyDescent="0.25">
      <c r="C515" s="2"/>
      <c r="D515" s="2"/>
      <c r="E515" s="34"/>
      <c r="F515" s="2"/>
      <c r="G515" s="3"/>
      <c r="H515" s="2"/>
      <c r="I515" s="3"/>
      <c r="J515" s="3"/>
      <c r="K515" s="3"/>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3"/>
    </row>
    <row r="516" spans="3:37" x14ac:dyDescent="0.25">
      <c r="C516" s="2"/>
      <c r="D516" s="2"/>
      <c r="E516" s="34"/>
      <c r="F516" s="2"/>
      <c r="G516" s="3"/>
      <c r="H516" s="2"/>
      <c r="I516" s="3"/>
      <c r="J516" s="3"/>
      <c r="K516" s="3"/>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3"/>
    </row>
    <row r="517" spans="3:37" x14ac:dyDescent="0.25">
      <c r="C517" s="2"/>
      <c r="D517" s="2"/>
      <c r="E517" s="34"/>
      <c r="F517" s="2"/>
      <c r="G517" s="3"/>
      <c r="H517" s="2"/>
      <c r="I517" s="3"/>
      <c r="J517" s="3"/>
      <c r="K517" s="3"/>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3"/>
    </row>
    <row r="518" spans="3:37" x14ac:dyDescent="0.25">
      <c r="C518" s="2"/>
      <c r="D518" s="2"/>
      <c r="E518" s="34"/>
      <c r="F518" s="2"/>
      <c r="G518" s="3"/>
      <c r="H518" s="2"/>
      <c r="I518" s="3"/>
      <c r="J518" s="3"/>
      <c r="K518" s="3"/>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3"/>
    </row>
    <row r="519" spans="3:37" x14ac:dyDescent="0.25">
      <c r="C519" s="2"/>
      <c r="D519" s="2"/>
      <c r="E519" s="34"/>
      <c r="F519" s="2"/>
      <c r="G519" s="3"/>
      <c r="H519" s="2"/>
      <c r="I519" s="3"/>
      <c r="J519" s="3"/>
      <c r="K519" s="3"/>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3"/>
    </row>
    <row r="520" spans="3:37" x14ac:dyDescent="0.25">
      <c r="C520" s="2"/>
      <c r="D520" s="2"/>
      <c r="E520" s="34"/>
      <c r="F520" s="2"/>
      <c r="G520" s="3"/>
      <c r="H520" s="2"/>
      <c r="I520" s="3"/>
      <c r="J520" s="3"/>
      <c r="K520" s="3"/>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3"/>
    </row>
    <row r="521" spans="3:37" x14ac:dyDescent="0.25">
      <c r="C521" s="2"/>
      <c r="D521" s="2"/>
      <c r="E521" s="34"/>
      <c r="F521" s="2"/>
      <c r="G521" s="3"/>
      <c r="H521" s="2"/>
      <c r="I521" s="3"/>
      <c r="J521" s="3"/>
      <c r="K521" s="3"/>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3"/>
    </row>
    <row r="522" spans="3:37" x14ac:dyDescent="0.25">
      <c r="C522" s="2"/>
      <c r="D522" s="2"/>
      <c r="E522" s="34"/>
      <c r="F522" s="2"/>
      <c r="G522" s="3"/>
      <c r="H522" s="2"/>
      <c r="I522" s="3"/>
      <c r="J522" s="3"/>
      <c r="K522" s="3"/>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3"/>
    </row>
    <row r="523" spans="3:37" x14ac:dyDescent="0.25">
      <c r="C523" s="2"/>
      <c r="D523" s="2"/>
      <c r="E523" s="34"/>
      <c r="F523" s="2"/>
      <c r="G523" s="3"/>
      <c r="H523" s="2"/>
      <c r="I523" s="3"/>
      <c r="J523" s="3"/>
      <c r="K523" s="3"/>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3"/>
    </row>
    <row r="524" spans="3:37" x14ac:dyDescent="0.25">
      <c r="C524" s="2"/>
      <c r="D524" s="2"/>
      <c r="E524" s="34"/>
      <c r="F524" s="2"/>
      <c r="G524" s="3"/>
      <c r="H524" s="2"/>
      <c r="I524" s="3"/>
      <c r="J524" s="3"/>
      <c r="K524" s="3"/>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3"/>
    </row>
    <row r="525" spans="3:37" x14ac:dyDescent="0.25">
      <c r="C525" s="2"/>
      <c r="D525" s="2"/>
      <c r="E525" s="34"/>
      <c r="F525" s="2"/>
      <c r="G525" s="3"/>
      <c r="H525" s="2"/>
      <c r="I525" s="3"/>
      <c r="J525" s="3"/>
      <c r="K525" s="3"/>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3"/>
    </row>
    <row r="526" spans="3:37" x14ac:dyDescent="0.25">
      <c r="C526" s="2"/>
      <c r="D526" s="2"/>
      <c r="E526" s="34"/>
      <c r="F526" s="2"/>
      <c r="G526" s="3"/>
      <c r="H526" s="2"/>
      <c r="I526" s="3"/>
      <c r="J526" s="3"/>
      <c r="K526" s="3"/>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3"/>
    </row>
    <row r="527" spans="3:37" x14ac:dyDescent="0.25">
      <c r="C527" s="2"/>
      <c r="D527" s="2"/>
      <c r="E527" s="34"/>
      <c r="F527" s="2"/>
      <c r="G527" s="3"/>
      <c r="H527" s="2"/>
      <c r="I527" s="3"/>
      <c r="J527" s="3"/>
      <c r="K527" s="3"/>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3"/>
    </row>
    <row r="528" spans="3:37" x14ac:dyDescent="0.25">
      <c r="C528" s="2"/>
      <c r="D528" s="2"/>
      <c r="E528" s="34"/>
      <c r="F528" s="2"/>
      <c r="G528" s="3"/>
      <c r="H528" s="2"/>
      <c r="I528" s="3"/>
      <c r="J528" s="3"/>
      <c r="K528" s="3"/>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3"/>
    </row>
    <row r="529" spans="3:37" x14ac:dyDescent="0.25">
      <c r="C529" s="2"/>
      <c r="D529" s="2"/>
      <c r="E529" s="34"/>
      <c r="F529" s="2"/>
      <c r="G529" s="3"/>
      <c r="H529" s="2"/>
      <c r="I529" s="3"/>
      <c r="J529" s="3"/>
      <c r="K529" s="3"/>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3"/>
    </row>
    <row r="530" spans="3:37" x14ac:dyDescent="0.25">
      <c r="C530" s="2"/>
      <c r="D530" s="2"/>
      <c r="E530" s="34"/>
      <c r="F530" s="2"/>
      <c r="G530" s="3"/>
      <c r="H530" s="2"/>
      <c r="I530" s="3"/>
      <c r="J530" s="3"/>
      <c r="K530" s="3"/>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3"/>
    </row>
    <row r="531" spans="3:37" x14ac:dyDescent="0.25">
      <c r="C531" s="2"/>
      <c r="D531" s="2"/>
      <c r="E531" s="34"/>
      <c r="F531" s="2"/>
      <c r="G531" s="3"/>
      <c r="H531" s="2"/>
      <c r="I531" s="3"/>
      <c r="J531" s="3"/>
      <c r="K531" s="3"/>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3"/>
    </row>
    <row r="532" spans="3:37" x14ac:dyDescent="0.25">
      <c r="C532" s="2"/>
      <c r="D532" s="2"/>
      <c r="E532" s="34"/>
      <c r="F532" s="2"/>
      <c r="G532" s="3"/>
      <c r="H532" s="2"/>
      <c r="I532" s="3"/>
      <c r="J532" s="3"/>
      <c r="K532" s="3"/>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3"/>
    </row>
    <row r="533" spans="3:37" x14ac:dyDescent="0.25">
      <c r="C533" s="2"/>
      <c r="D533" s="2"/>
      <c r="E533" s="34"/>
      <c r="F533" s="2"/>
      <c r="G533" s="3"/>
      <c r="H533" s="2"/>
      <c r="I533" s="3"/>
      <c r="J533" s="3"/>
      <c r="K533" s="3"/>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3"/>
    </row>
    <row r="534" spans="3:37" x14ac:dyDescent="0.25">
      <c r="C534" s="2"/>
      <c r="D534" s="2"/>
      <c r="E534" s="34"/>
      <c r="F534" s="2"/>
      <c r="G534" s="3"/>
      <c r="H534" s="2"/>
      <c r="I534" s="3"/>
      <c r="J534" s="3"/>
      <c r="K534" s="3"/>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3"/>
    </row>
    <row r="535" spans="3:37" x14ac:dyDescent="0.25">
      <c r="C535" s="2"/>
      <c r="D535" s="2"/>
      <c r="E535" s="34"/>
      <c r="F535" s="2"/>
      <c r="G535" s="3"/>
      <c r="H535" s="2"/>
      <c r="I535" s="3"/>
      <c r="J535" s="3"/>
      <c r="K535" s="3"/>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3"/>
    </row>
    <row r="536" spans="3:37" x14ac:dyDescent="0.25">
      <c r="C536" s="2"/>
      <c r="D536" s="2"/>
      <c r="E536" s="34"/>
      <c r="F536" s="2"/>
      <c r="G536" s="3"/>
      <c r="H536" s="2"/>
      <c r="I536" s="3"/>
      <c r="J536" s="3"/>
      <c r="K536" s="3"/>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3"/>
    </row>
    <row r="537" spans="3:37" x14ac:dyDescent="0.25">
      <c r="C537" s="2"/>
      <c r="D537" s="2"/>
      <c r="E537" s="34"/>
      <c r="F537" s="2"/>
      <c r="G537" s="3"/>
      <c r="H537" s="2"/>
      <c r="I537" s="3"/>
      <c r="J537" s="3"/>
      <c r="K537" s="3"/>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3"/>
    </row>
    <row r="538" spans="3:37" x14ac:dyDescent="0.25">
      <c r="C538" s="2"/>
      <c r="D538" s="2"/>
      <c r="E538" s="34"/>
      <c r="F538" s="2"/>
      <c r="G538" s="3"/>
      <c r="H538" s="2"/>
      <c r="I538" s="3"/>
      <c r="J538" s="3"/>
      <c r="K538" s="3"/>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3"/>
    </row>
    <row r="539" spans="3:37" x14ac:dyDescent="0.25">
      <c r="C539" s="2"/>
      <c r="D539" s="2"/>
      <c r="E539" s="34"/>
      <c r="F539" s="2"/>
      <c r="G539" s="3"/>
      <c r="H539" s="2"/>
      <c r="I539" s="3"/>
      <c r="J539" s="3"/>
      <c r="K539" s="3"/>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3"/>
    </row>
    <row r="540" spans="3:37" x14ac:dyDescent="0.25">
      <c r="C540" s="2"/>
      <c r="D540" s="2"/>
      <c r="E540" s="34"/>
      <c r="F540" s="2"/>
      <c r="G540" s="3"/>
      <c r="H540" s="2"/>
      <c r="I540" s="3"/>
      <c r="J540" s="3"/>
      <c r="K540" s="3"/>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3"/>
    </row>
    <row r="541" spans="3:37" x14ac:dyDescent="0.25">
      <c r="C541" s="2"/>
      <c r="D541" s="2"/>
      <c r="E541" s="34"/>
      <c r="F541" s="2"/>
      <c r="G541" s="3"/>
      <c r="H541" s="2"/>
      <c r="I541" s="3"/>
      <c r="J541" s="3"/>
      <c r="K541" s="3"/>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3"/>
    </row>
    <row r="542" spans="3:37" x14ac:dyDescent="0.25">
      <c r="C542" s="2"/>
      <c r="D542" s="2"/>
      <c r="E542" s="34"/>
      <c r="F542" s="2"/>
      <c r="G542" s="3"/>
      <c r="H542" s="2"/>
      <c r="I542" s="3"/>
      <c r="J542" s="3"/>
      <c r="K542" s="3"/>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3"/>
    </row>
    <row r="543" spans="3:37" x14ac:dyDescent="0.25">
      <c r="C543" s="2"/>
      <c r="D543" s="2"/>
      <c r="E543" s="34"/>
      <c r="F543" s="2"/>
      <c r="G543" s="3"/>
      <c r="H543" s="2"/>
      <c r="I543" s="3"/>
      <c r="J543" s="3"/>
      <c r="K543" s="3"/>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3"/>
    </row>
    <row r="544" spans="3:37" x14ac:dyDescent="0.25">
      <c r="C544" s="2"/>
      <c r="D544" s="2"/>
      <c r="E544" s="34"/>
      <c r="F544" s="2"/>
      <c r="G544" s="3"/>
      <c r="H544" s="2"/>
      <c r="I544" s="3"/>
      <c r="J544" s="3"/>
      <c r="K544" s="3"/>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3"/>
    </row>
    <row r="545" spans="3:37" x14ac:dyDescent="0.25">
      <c r="C545" s="2"/>
      <c r="D545" s="2"/>
      <c r="E545" s="34"/>
      <c r="F545" s="2"/>
      <c r="G545" s="3"/>
      <c r="H545" s="2"/>
      <c r="I545" s="3"/>
      <c r="J545" s="3"/>
      <c r="K545" s="3"/>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3"/>
    </row>
    <row r="546" spans="3:37" x14ac:dyDescent="0.25">
      <c r="C546" s="2"/>
      <c r="D546" s="2"/>
      <c r="E546" s="34"/>
      <c r="F546" s="2"/>
      <c r="G546" s="3"/>
      <c r="H546" s="2"/>
      <c r="I546" s="3"/>
      <c r="J546" s="3"/>
      <c r="K546" s="3"/>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3"/>
    </row>
    <row r="547" spans="3:37" x14ac:dyDescent="0.25">
      <c r="C547" s="2"/>
      <c r="D547" s="2"/>
      <c r="E547" s="34"/>
      <c r="F547" s="2"/>
      <c r="G547" s="3"/>
      <c r="H547" s="2"/>
      <c r="I547" s="3"/>
      <c r="J547" s="3"/>
      <c r="K547" s="3"/>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3"/>
    </row>
    <row r="548" spans="3:37" x14ac:dyDescent="0.25">
      <c r="C548" s="2"/>
      <c r="D548" s="2"/>
      <c r="E548" s="34"/>
      <c r="F548" s="2"/>
      <c r="G548" s="3"/>
      <c r="H548" s="2"/>
      <c r="I548" s="3"/>
      <c r="J548" s="3"/>
      <c r="K548" s="3"/>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3"/>
    </row>
    <row r="549" spans="3:37" x14ac:dyDescent="0.25">
      <c r="C549" s="2"/>
      <c r="D549" s="2"/>
      <c r="E549" s="34"/>
      <c r="F549" s="2"/>
      <c r="G549" s="3"/>
      <c r="H549" s="2"/>
      <c r="I549" s="3"/>
      <c r="J549" s="3"/>
      <c r="K549" s="3"/>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3"/>
    </row>
    <row r="550" spans="3:37" x14ac:dyDescent="0.25">
      <c r="C550" s="2"/>
      <c r="D550" s="2"/>
      <c r="E550" s="34"/>
      <c r="F550" s="2"/>
      <c r="G550" s="3"/>
      <c r="H550" s="2"/>
      <c r="I550" s="3"/>
      <c r="J550" s="3"/>
      <c r="K550" s="3"/>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3"/>
    </row>
    <row r="551" spans="3:37" x14ac:dyDescent="0.25">
      <c r="C551" s="2"/>
      <c r="D551" s="2"/>
      <c r="E551" s="34"/>
      <c r="F551" s="2"/>
      <c r="G551" s="3"/>
      <c r="H551" s="2"/>
      <c r="I551" s="3"/>
      <c r="J551" s="3"/>
      <c r="K551" s="3"/>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3"/>
    </row>
    <row r="552" spans="3:37" x14ac:dyDescent="0.25">
      <c r="C552" s="2"/>
      <c r="D552" s="2"/>
      <c r="E552" s="34"/>
      <c r="F552" s="2"/>
      <c r="G552" s="3"/>
      <c r="H552" s="2"/>
      <c r="I552" s="3"/>
      <c r="J552" s="3"/>
      <c r="K552" s="3"/>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3"/>
    </row>
    <row r="553" spans="3:37" x14ac:dyDescent="0.25">
      <c r="C553" s="2"/>
      <c r="D553" s="2"/>
      <c r="E553" s="34"/>
      <c r="F553" s="2"/>
      <c r="G553" s="3"/>
      <c r="H553" s="2"/>
      <c r="I553" s="3"/>
      <c r="J553" s="3"/>
      <c r="K553" s="3"/>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3"/>
    </row>
    <row r="554" spans="3:37" x14ac:dyDescent="0.25">
      <c r="C554" s="2"/>
      <c r="D554" s="2"/>
      <c r="E554" s="34"/>
      <c r="F554" s="2"/>
      <c r="G554" s="3"/>
      <c r="H554" s="2"/>
      <c r="I554" s="3"/>
      <c r="J554" s="3"/>
      <c r="K554" s="3"/>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3"/>
    </row>
    <row r="555" spans="3:37" x14ac:dyDescent="0.25">
      <c r="C555" s="2"/>
      <c r="D555" s="2"/>
      <c r="E555" s="34"/>
      <c r="F555" s="2"/>
      <c r="G555" s="3"/>
      <c r="H555" s="2"/>
      <c r="I555" s="3"/>
      <c r="J555" s="3"/>
      <c r="K555" s="3"/>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3"/>
    </row>
    <row r="556" spans="3:37" x14ac:dyDescent="0.25">
      <c r="C556" s="2"/>
      <c r="D556" s="2"/>
      <c r="E556" s="34"/>
      <c r="F556" s="2"/>
      <c r="G556" s="3"/>
      <c r="H556" s="2"/>
      <c r="I556" s="3"/>
      <c r="J556" s="3"/>
      <c r="K556" s="3"/>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3"/>
    </row>
    <row r="557" spans="3:37" x14ac:dyDescent="0.25">
      <c r="C557" s="2"/>
      <c r="D557" s="2"/>
      <c r="E557" s="34"/>
      <c r="F557" s="2"/>
      <c r="G557" s="3"/>
      <c r="H557" s="2"/>
      <c r="I557" s="3"/>
      <c r="J557" s="3"/>
      <c r="K557" s="3"/>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3"/>
    </row>
    <row r="558" spans="3:37" x14ac:dyDescent="0.25">
      <c r="C558" s="2"/>
      <c r="D558" s="2"/>
      <c r="E558" s="34"/>
      <c r="F558" s="2"/>
      <c r="G558" s="3"/>
      <c r="H558" s="2"/>
      <c r="I558" s="3"/>
      <c r="J558" s="3"/>
      <c r="K558" s="3"/>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3"/>
    </row>
    <row r="559" spans="3:37" x14ac:dyDescent="0.25">
      <c r="C559" s="2"/>
      <c r="D559" s="2"/>
      <c r="E559" s="34"/>
      <c r="F559" s="2"/>
      <c r="G559" s="3"/>
      <c r="H559" s="2"/>
      <c r="I559" s="3"/>
      <c r="J559" s="3"/>
      <c r="K559" s="3"/>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3"/>
    </row>
    <row r="560" spans="3:37" x14ac:dyDescent="0.25">
      <c r="C560" s="2"/>
      <c r="D560" s="2"/>
      <c r="E560" s="34"/>
      <c r="F560" s="2"/>
      <c r="G560" s="3"/>
      <c r="H560" s="2"/>
      <c r="I560" s="3"/>
      <c r="J560" s="3"/>
      <c r="K560" s="3"/>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3"/>
    </row>
    <row r="561" spans="3:37" x14ac:dyDescent="0.25">
      <c r="C561" s="2"/>
      <c r="D561" s="2"/>
      <c r="E561" s="34"/>
      <c r="F561" s="2"/>
      <c r="G561" s="3"/>
      <c r="H561" s="2"/>
      <c r="I561" s="3"/>
      <c r="J561" s="3"/>
      <c r="K561" s="3"/>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3"/>
    </row>
    <row r="562" spans="3:37" x14ac:dyDescent="0.25">
      <c r="C562" s="2"/>
      <c r="D562" s="2"/>
      <c r="E562" s="34"/>
      <c r="F562" s="2"/>
      <c r="G562" s="3"/>
      <c r="H562" s="2"/>
      <c r="I562" s="3"/>
      <c r="J562" s="3"/>
      <c r="K562" s="3"/>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3"/>
    </row>
    <row r="563" spans="3:37" x14ac:dyDescent="0.25">
      <c r="C563" s="2"/>
      <c r="D563" s="2"/>
      <c r="E563" s="34"/>
      <c r="F563" s="2"/>
      <c r="G563" s="3"/>
      <c r="H563" s="2"/>
      <c r="I563" s="3"/>
      <c r="J563" s="3"/>
      <c r="K563" s="3"/>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3"/>
    </row>
    <row r="564" spans="3:37" x14ac:dyDescent="0.25">
      <c r="C564" s="2"/>
      <c r="D564" s="2"/>
      <c r="E564" s="34"/>
      <c r="F564" s="2"/>
      <c r="G564" s="3"/>
      <c r="H564" s="2"/>
      <c r="I564" s="3"/>
      <c r="J564" s="3"/>
      <c r="K564" s="3"/>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3"/>
    </row>
    <row r="565" spans="3:37" x14ac:dyDescent="0.25">
      <c r="C565" s="2"/>
      <c r="D565" s="2"/>
      <c r="E565" s="34"/>
      <c r="F565" s="2"/>
      <c r="G565" s="3"/>
      <c r="H565" s="2"/>
      <c r="I565" s="3"/>
      <c r="J565" s="3"/>
      <c r="K565" s="3"/>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3"/>
    </row>
    <row r="566" spans="3:37" x14ac:dyDescent="0.25">
      <c r="C566" s="2"/>
      <c r="D566" s="2"/>
      <c r="E566" s="34"/>
      <c r="F566" s="2"/>
      <c r="G566" s="3"/>
      <c r="H566" s="2"/>
      <c r="I566" s="3"/>
      <c r="J566" s="3"/>
      <c r="K566" s="3"/>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3"/>
    </row>
    <row r="567" spans="3:37" x14ac:dyDescent="0.25">
      <c r="C567" s="2"/>
      <c r="D567" s="2"/>
      <c r="E567" s="34"/>
      <c r="F567" s="2"/>
      <c r="G567" s="3"/>
      <c r="H567" s="2"/>
      <c r="I567" s="3"/>
      <c r="J567" s="3"/>
      <c r="K567" s="3"/>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3"/>
    </row>
    <row r="568" spans="3:37" x14ac:dyDescent="0.25">
      <c r="C568" s="2"/>
      <c r="D568" s="2"/>
      <c r="E568" s="34"/>
      <c r="F568" s="2"/>
      <c r="G568" s="3"/>
      <c r="H568" s="2"/>
      <c r="I568" s="3"/>
      <c r="J568" s="3"/>
      <c r="K568" s="3"/>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3"/>
    </row>
    <row r="569" spans="3:37" x14ac:dyDescent="0.25">
      <c r="C569" s="2"/>
      <c r="D569" s="2"/>
      <c r="E569" s="34"/>
      <c r="F569" s="2"/>
      <c r="G569" s="3"/>
      <c r="H569" s="2"/>
      <c r="I569" s="3"/>
      <c r="J569" s="3"/>
      <c r="K569" s="3"/>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3"/>
    </row>
    <row r="570" spans="3:37" x14ac:dyDescent="0.25">
      <c r="C570" s="2"/>
      <c r="D570" s="2"/>
      <c r="E570" s="34"/>
      <c r="F570" s="2"/>
      <c r="G570" s="3"/>
      <c r="H570" s="2"/>
      <c r="I570" s="3"/>
      <c r="J570" s="3"/>
      <c r="K570" s="3"/>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3"/>
    </row>
    <row r="571" spans="3:37" x14ac:dyDescent="0.25">
      <c r="C571" s="2"/>
      <c r="D571" s="2"/>
      <c r="E571" s="34"/>
      <c r="F571" s="2"/>
      <c r="G571" s="3"/>
      <c r="H571" s="2"/>
      <c r="I571" s="3"/>
      <c r="J571" s="3"/>
      <c r="K571" s="3"/>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3"/>
    </row>
    <row r="572" spans="3:37" x14ac:dyDescent="0.25">
      <c r="C572" s="2"/>
      <c r="D572" s="2"/>
      <c r="E572" s="34"/>
      <c r="F572" s="2"/>
      <c r="G572" s="3"/>
      <c r="H572" s="2"/>
      <c r="I572" s="3"/>
      <c r="J572" s="3"/>
      <c r="K572" s="3"/>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3"/>
    </row>
    <row r="573" spans="3:37" x14ac:dyDescent="0.25">
      <c r="C573" s="2"/>
      <c r="D573" s="2"/>
      <c r="E573" s="34"/>
      <c r="F573" s="2"/>
      <c r="G573" s="3"/>
      <c r="H573" s="2"/>
      <c r="I573" s="3"/>
      <c r="J573" s="3"/>
      <c r="K573" s="3"/>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3"/>
    </row>
    <row r="574" spans="3:37" x14ac:dyDescent="0.25">
      <c r="C574" s="2"/>
      <c r="D574" s="2"/>
      <c r="E574" s="34"/>
      <c r="F574" s="2"/>
      <c r="G574" s="3"/>
      <c r="H574" s="2"/>
      <c r="I574" s="3"/>
      <c r="J574" s="3"/>
      <c r="K574" s="3"/>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3"/>
    </row>
    <row r="575" spans="3:37" x14ac:dyDescent="0.25">
      <c r="C575" s="2"/>
      <c r="D575" s="2"/>
      <c r="E575" s="34"/>
      <c r="F575" s="2"/>
      <c r="G575" s="3"/>
      <c r="H575" s="2"/>
      <c r="I575" s="3"/>
      <c r="J575" s="3"/>
      <c r="K575" s="3"/>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3"/>
    </row>
    <row r="576" spans="3:37" x14ac:dyDescent="0.25">
      <c r="C576" s="2"/>
      <c r="D576" s="2"/>
      <c r="E576" s="34"/>
      <c r="F576" s="2"/>
      <c r="G576" s="3"/>
      <c r="H576" s="2"/>
      <c r="I576" s="3"/>
      <c r="J576" s="3"/>
      <c r="K576" s="3"/>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3"/>
    </row>
    <row r="577" spans="3:37" x14ac:dyDescent="0.25">
      <c r="C577" s="2"/>
      <c r="D577" s="2"/>
      <c r="E577" s="34"/>
      <c r="F577" s="2"/>
      <c r="G577" s="3"/>
      <c r="H577" s="2"/>
      <c r="I577" s="3"/>
      <c r="J577" s="3"/>
      <c r="K577" s="3"/>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3"/>
    </row>
    <row r="578" spans="3:37" x14ac:dyDescent="0.25">
      <c r="C578" s="2"/>
      <c r="D578" s="2"/>
      <c r="E578" s="34"/>
      <c r="F578" s="2"/>
      <c r="G578" s="3"/>
      <c r="H578" s="2"/>
      <c r="I578" s="3"/>
      <c r="J578" s="3"/>
      <c r="K578" s="3"/>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3"/>
    </row>
    <row r="579" spans="3:37" x14ac:dyDescent="0.25">
      <c r="C579" s="2"/>
      <c r="D579" s="2"/>
      <c r="E579" s="34"/>
      <c r="F579" s="2"/>
      <c r="G579" s="3"/>
      <c r="H579" s="2"/>
      <c r="I579" s="3"/>
      <c r="J579" s="3"/>
      <c r="K579" s="3"/>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3"/>
    </row>
    <row r="580" spans="3:37" x14ac:dyDescent="0.25">
      <c r="C580" s="2"/>
      <c r="D580" s="2"/>
      <c r="E580" s="34"/>
      <c r="F580" s="2"/>
      <c r="G580" s="3"/>
      <c r="H580" s="2"/>
      <c r="I580" s="3"/>
      <c r="J580" s="3"/>
      <c r="K580" s="3"/>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3"/>
    </row>
    <row r="581" spans="3:37" x14ac:dyDescent="0.25">
      <c r="C581" s="2"/>
      <c r="D581" s="2"/>
      <c r="E581" s="34"/>
      <c r="F581" s="2"/>
      <c r="G581" s="3"/>
      <c r="H581" s="2"/>
      <c r="I581" s="3"/>
      <c r="J581" s="3"/>
      <c r="K581" s="3"/>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3"/>
    </row>
    <row r="582" spans="3:37" x14ac:dyDescent="0.25">
      <c r="C582" s="2"/>
      <c r="D582" s="2"/>
      <c r="E582" s="34"/>
      <c r="F582" s="2"/>
      <c r="G582" s="3"/>
      <c r="H582" s="2"/>
      <c r="I582" s="3"/>
      <c r="J582" s="3"/>
      <c r="K582" s="3"/>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3"/>
    </row>
    <row r="583" spans="3:37" x14ac:dyDescent="0.25">
      <c r="C583" s="2"/>
      <c r="D583" s="2"/>
      <c r="E583" s="34"/>
      <c r="F583" s="2"/>
      <c r="G583" s="3"/>
      <c r="H583" s="2"/>
      <c r="I583" s="3"/>
      <c r="J583" s="3"/>
      <c r="K583" s="3"/>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3"/>
    </row>
    <row r="584" spans="3:37" x14ac:dyDescent="0.25">
      <c r="C584" s="2"/>
      <c r="D584" s="2"/>
      <c r="E584" s="34"/>
      <c r="F584" s="2"/>
      <c r="G584" s="3"/>
      <c r="H584" s="2"/>
      <c r="I584" s="3"/>
      <c r="J584" s="3"/>
      <c r="K584" s="3"/>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3"/>
    </row>
    <row r="585" spans="3:37" x14ac:dyDescent="0.25">
      <c r="C585" s="2"/>
      <c r="D585" s="2"/>
      <c r="E585" s="34"/>
      <c r="F585" s="2"/>
      <c r="G585" s="3"/>
      <c r="H585" s="2"/>
      <c r="I585" s="3"/>
      <c r="J585" s="3"/>
      <c r="K585" s="3"/>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3"/>
    </row>
    <row r="586" spans="3:37" x14ac:dyDescent="0.25">
      <c r="C586" s="2"/>
      <c r="D586" s="2"/>
      <c r="E586" s="34"/>
      <c r="F586" s="2"/>
      <c r="G586" s="3"/>
      <c r="H586" s="2"/>
      <c r="I586" s="3"/>
      <c r="J586" s="3"/>
      <c r="K586" s="3"/>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3"/>
    </row>
    <row r="587" spans="3:37" x14ac:dyDescent="0.25">
      <c r="C587" s="2"/>
      <c r="D587" s="2"/>
      <c r="E587" s="34"/>
      <c r="F587" s="2"/>
      <c r="G587" s="3"/>
      <c r="H587" s="2"/>
      <c r="I587" s="3"/>
      <c r="J587" s="3"/>
      <c r="K587" s="3"/>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3"/>
    </row>
    <row r="588" spans="3:37" x14ac:dyDescent="0.25">
      <c r="C588" s="2"/>
      <c r="D588" s="2"/>
      <c r="E588" s="34"/>
      <c r="F588" s="2"/>
      <c r="G588" s="3"/>
      <c r="H588" s="2"/>
      <c r="I588" s="3"/>
      <c r="J588" s="3"/>
      <c r="K588" s="3"/>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3"/>
    </row>
    <row r="589" spans="3:37" x14ac:dyDescent="0.25">
      <c r="C589" s="2"/>
      <c r="D589" s="2"/>
      <c r="E589" s="34"/>
      <c r="F589" s="2"/>
      <c r="G589" s="3"/>
      <c r="H589" s="2"/>
      <c r="I589" s="3"/>
      <c r="J589" s="3"/>
      <c r="K589" s="3"/>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3"/>
    </row>
    <row r="590" spans="3:37" x14ac:dyDescent="0.25">
      <c r="C590" s="2"/>
      <c r="D590" s="2"/>
      <c r="E590" s="34"/>
      <c r="F590" s="2"/>
      <c r="G590" s="3"/>
      <c r="H590" s="2"/>
      <c r="I590" s="3"/>
      <c r="J590" s="3"/>
      <c r="K590" s="3"/>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3"/>
    </row>
    <row r="591" spans="3:37" x14ac:dyDescent="0.25">
      <c r="C591" s="2"/>
      <c r="D591" s="2"/>
      <c r="E591" s="34"/>
      <c r="F591" s="2"/>
      <c r="G591" s="3"/>
      <c r="H591" s="2"/>
      <c r="I591" s="3"/>
      <c r="J591" s="3"/>
      <c r="K591" s="3"/>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3"/>
    </row>
    <row r="592" spans="3:37" x14ac:dyDescent="0.25">
      <c r="C592" s="2"/>
      <c r="D592" s="2"/>
      <c r="E592" s="34"/>
      <c r="F592" s="2"/>
      <c r="G592" s="3"/>
      <c r="H592" s="2"/>
      <c r="I592" s="3"/>
      <c r="J592" s="3"/>
      <c r="K592" s="3"/>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3"/>
    </row>
    <row r="593" spans="3:37" x14ac:dyDescent="0.25">
      <c r="C593" s="2"/>
      <c r="D593" s="2"/>
      <c r="E593" s="34"/>
      <c r="F593" s="2"/>
      <c r="G593" s="3"/>
      <c r="H593" s="2"/>
      <c r="I593" s="3"/>
      <c r="J593" s="3"/>
      <c r="K593" s="3"/>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3"/>
    </row>
    <row r="594" spans="3:37" x14ac:dyDescent="0.25">
      <c r="C594" s="2"/>
      <c r="D594" s="2"/>
      <c r="E594" s="34"/>
      <c r="F594" s="2"/>
      <c r="G594" s="3"/>
      <c r="H594" s="2"/>
      <c r="I594" s="3"/>
      <c r="J594" s="3"/>
      <c r="K594" s="3"/>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3"/>
    </row>
    <row r="595" spans="3:37" x14ac:dyDescent="0.25">
      <c r="C595" s="2"/>
      <c r="D595" s="2"/>
      <c r="E595" s="34"/>
      <c r="F595" s="2"/>
      <c r="G595" s="3"/>
      <c r="H595" s="2"/>
      <c r="I595" s="3"/>
      <c r="J595" s="3"/>
      <c r="K595" s="3"/>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3"/>
    </row>
    <row r="596" spans="3:37" x14ac:dyDescent="0.25">
      <c r="C596" s="2"/>
      <c r="D596" s="2"/>
      <c r="E596" s="34"/>
      <c r="F596" s="2"/>
      <c r="G596" s="3"/>
      <c r="H596" s="2"/>
      <c r="I596" s="3"/>
      <c r="J596" s="3"/>
      <c r="K596" s="3"/>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3"/>
    </row>
    <row r="597" spans="3:37" x14ac:dyDescent="0.25">
      <c r="C597" s="2"/>
      <c r="D597" s="2"/>
      <c r="E597" s="34"/>
      <c r="F597" s="2"/>
      <c r="G597" s="3"/>
      <c r="H597" s="2"/>
      <c r="I597" s="3"/>
      <c r="J597" s="3"/>
      <c r="K597" s="3"/>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3"/>
    </row>
    <row r="598" spans="3:37" x14ac:dyDescent="0.25">
      <c r="C598" s="2"/>
      <c r="D598" s="2"/>
      <c r="E598" s="34"/>
      <c r="F598" s="2"/>
      <c r="G598" s="3"/>
      <c r="H598" s="2"/>
      <c r="I598" s="3"/>
      <c r="J598" s="3"/>
      <c r="K598" s="3"/>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3"/>
    </row>
    <row r="599" spans="3:37" x14ac:dyDescent="0.25">
      <c r="C599" s="2"/>
      <c r="D599" s="2"/>
      <c r="E599" s="34"/>
      <c r="F599" s="2"/>
      <c r="G599" s="3"/>
      <c r="H599" s="2"/>
      <c r="I599" s="3"/>
      <c r="J599" s="3"/>
      <c r="K599" s="3"/>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3"/>
    </row>
    <row r="600" spans="3:37" x14ac:dyDescent="0.25">
      <c r="C600" s="2"/>
      <c r="D600" s="2"/>
      <c r="E600" s="34"/>
      <c r="F600" s="2"/>
      <c r="G600" s="3"/>
      <c r="H600" s="2"/>
      <c r="I600" s="3"/>
      <c r="J600" s="3"/>
      <c r="K600" s="3"/>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3"/>
    </row>
    <row r="601" spans="3:37" x14ac:dyDescent="0.25">
      <c r="C601" s="2"/>
      <c r="D601" s="2"/>
      <c r="E601" s="34"/>
      <c r="F601" s="2"/>
      <c r="G601" s="3"/>
      <c r="H601" s="2"/>
      <c r="I601" s="3"/>
      <c r="J601" s="3"/>
      <c r="K601" s="3"/>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3"/>
    </row>
    <row r="602" spans="3:37" x14ac:dyDescent="0.25">
      <c r="C602" s="2"/>
      <c r="D602" s="2"/>
      <c r="E602" s="34"/>
      <c r="F602" s="2"/>
      <c r="G602" s="3"/>
      <c r="H602" s="2"/>
      <c r="I602" s="3"/>
      <c r="J602" s="3"/>
      <c r="K602" s="3"/>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3"/>
    </row>
    <row r="603" spans="3:37" x14ac:dyDescent="0.25">
      <c r="C603" s="2"/>
      <c r="D603" s="2"/>
      <c r="E603" s="34"/>
      <c r="F603" s="2"/>
      <c r="G603" s="3"/>
      <c r="H603" s="2"/>
      <c r="I603" s="3"/>
      <c r="J603" s="3"/>
      <c r="K603" s="3"/>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3"/>
    </row>
    <row r="604" spans="3:37" x14ac:dyDescent="0.25">
      <c r="C604" s="2"/>
      <c r="D604" s="2"/>
      <c r="E604" s="34"/>
      <c r="F604" s="2"/>
      <c r="G604" s="3"/>
      <c r="H604" s="2"/>
      <c r="I604" s="3"/>
      <c r="J604" s="3"/>
      <c r="K604" s="3"/>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3"/>
    </row>
    <row r="605" spans="3:37" x14ac:dyDescent="0.25">
      <c r="C605" s="2"/>
      <c r="D605" s="2"/>
      <c r="E605" s="34"/>
      <c r="F605" s="2"/>
      <c r="G605" s="3"/>
      <c r="H605" s="2"/>
      <c r="I605" s="3"/>
      <c r="J605" s="3"/>
      <c r="K605" s="3"/>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3"/>
    </row>
    <row r="606" spans="3:37" x14ac:dyDescent="0.25">
      <c r="C606" s="2"/>
      <c r="D606" s="2"/>
      <c r="E606" s="34"/>
      <c r="F606" s="2"/>
      <c r="G606" s="3"/>
      <c r="H606" s="2"/>
      <c r="I606" s="3"/>
      <c r="J606" s="3"/>
      <c r="K606" s="3"/>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3"/>
    </row>
    <row r="607" spans="3:37" x14ac:dyDescent="0.25">
      <c r="C607" s="2"/>
      <c r="D607" s="2"/>
      <c r="E607" s="34"/>
      <c r="F607" s="2"/>
      <c r="G607" s="3"/>
      <c r="H607" s="2"/>
      <c r="I607" s="3"/>
      <c r="J607" s="3"/>
      <c r="K607" s="3"/>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3"/>
    </row>
    <row r="608" spans="3:37" x14ac:dyDescent="0.25">
      <c r="C608" s="2"/>
      <c r="D608" s="2"/>
      <c r="E608" s="34"/>
      <c r="F608" s="2"/>
      <c r="G608" s="3"/>
      <c r="H608" s="2"/>
      <c r="I608" s="3"/>
      <c r="J608" s="3"/>
      <c r="K608" s="3"/>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3"/>
    </row>
    <row r="609" spans="3:37" x14ac:dyDescent="0.25">
      <c r="C609" s="2"/>
      <c r="D609" s="2"/>
      <c r="E609" s="34"/>
      <c r="F609" s="2"/>
      <c r="G609" s="3"/>
      <c r="H609" s="2"/>
      <c r="I609" s="3"/>
      <c r="J609" s="3"/>
      <c r="K609" s="3"/>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3"/>
    </row>
    <row r="610" spans="3:37" x14ac:dyDescent="0.25">
      <c r="C610" s="2"/>
      <c r="D610" s="2"/>
      <c r="E610" s="34"/>
      <c r="F610" s="2"/>
      <c r="G610" s="3"/>
      <c r="H610" s="2"/>
      <c r="I610" s="3"/>
      <c r="J610" s="3"/>
      <c r="K610" s="3"/>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3"/>
    </row>
    <row r="611" spans="3:37" x14ac:dyDescent="0.25">
      <c r="C611" s="2"/>
      <c r="D611" s="2"/>
      <c r="E611" s="34"/>
      <c r="F611" s="2"/>
      <c r="G611" s="3"/>
      <c r="H611" s="2"/>
      <c r="I611" s="3"/>
      <c r="J611" s="3"/>
      <c r="K611" s="3"/>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3"/>
    </row>
    <row r="612" spans="3:37" x14ac:dyDescent="0.25">
      <c r="C612" s="2"/>
      <c r="D612" s="2"/>
      <c r="E612" s="34"/>
      <c r="F612" s="2"/>
      <c r="G612" s="3"/>
      <c r="H612" s="2"/>
      <c r="I612" s="3"/>
      <c r="J612" s="3"/>
      <c r="K612" s="3"/>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3"/>
    </row>
    <row r="613" spans="3:37" x14ac:dyDescent="0.25">
      <c r="C613" s="2"/>
      <c r="D613" s="2"/>
      <c r="E613" s="34"/>
      <c r="F613" s="2"/>
      <c r="G613" s="3"/>
      <c r="H613" s="2"/>
      <c r="I613" s="3"/>
      <c r="J613" s="3"/>
      <c r="K613" s="3"/>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3"/>
    </row>
    <row r="614" spans="3:37" x14ac:dyDescent="0.25">
      <c r="C614" s="2"/>
      <c r="D614" s="2"/>
      <c r="E614" s="34"/>
      <c r="F614" s="2"/>
      <c r="G614" s="3"/>
      <c r="H614" s="2"/>
      <c r="I614" s="3"/>
      <c r="J614" s="3"/>
      <c r="K614" s="3"/>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3"/>
    </row>
    <row r="615" spans="3:37" x14ac:dyDescent="0.25">
      <c r="C615" s="2"/>
      <c r="D615" s="2"/>
      <c r="E615" s="34"/>
      <c r="F615" s="2"/>
      <c r="G615" s="3"/>
      <c r="H615" s="2"/>
      <c r="I615" s="3"/>
      <c r="J615" s="3"/>
      <c r="K615" s="3"/>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3"/>
    </row>
    <row r="616" spans="3:37" x14ac:dyDescent="0.25">
      <c r="C616" s="2"/>
      <c r="D616" s="2"/>
      <c r="E616" s="34"/>
      <c r="F616" s="2"/>
      <c r="G616" s="3"/>
      <c r="H616" s="2"/>
      <c r="I616" s="3"/>
      <c r="J616" s="3"/>
      <c r="K616" s="3"/>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3"/>
    </row>
    <row r="617" spans="3:37" x14ac:dyDescent="0.25">
      <c r="C617" s="2"/>
      <c r="D617" s="2"/>
      <c r="E617" s="34"/>
      <c r="F617" s="2"/>
      <c r="G617" s="3"/>
      <c r="H617" s="2"/>
      <c r="I617" s="3"/>
      <c r="J617" s="3"/>
      <c r="K617" s="3"/>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3"/>
    </row>
    <row r="618" spans="3:37" x14ac:dyDescent="0.25">
      <c r="C618" s="2"/>
      <c r="D618" s="2"/>
      <c r="E618" s="34"/>
      <c r="F618" s="2"/>
      <c r="G618" s="3"/>
      <c r="H618" s="2"/>
      <c r="I618" s="3"/>
      <c r="J618" s="3"/>
      <c r="K618" s="3"/>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3"/>
    </row>
    <row r="619" spans="3:37" x14ac:dyDescent="0.25">
      <c r="C619" s="2"/>
      <c r="D619" s="2"/>
      <c r="E619" s="34"/>
      <c r="F619" s="2"/>
      <c r="G619" s="3"/>
      <c r="H619" s="2"/>
      <c r="I619" s="3"/>
      <c r="J619" s="3"/>
      <c r="K619" s="3"/>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3"/>
    </row>
    <row r="620" spans="3:37" x14ac:dyDescent="0.25">
      <c r="C620" s="2"/>
      <c r="D620" s="2"/>
      <c r="E620" s="34"/>
      <c r="F620" s="2"/>
      <c r="G620" s="3"/>
      <c r="H620" s="2"/>
      <c r="I620" s="3"/>
      <c r="J620" s="3"/>
      <c r="K620" s="3"/>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3"/>
    </row>
    <row r="621" spans="3:37" x14ac:dyDescent="0.25">
      <c r="C621" s="2"/>
      <c r="D621" s="2"/>
      <c r="E621" s="34"/>
      <c r="F621" s="2"/>
      <c r="G621" s="3"/>
      <c r="H621" s="2"/>
      <c r="I621" s="3"/>
      <c r="J621" s="3"/>
      <c r="K621" s="3"/>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3"/>
    </row>
    <row r="622" spans="3:37" x14ac:dyDescent="0.25">
      <c r="C622" s="2"/>
      <c r="D622" s="2"/>
      <c r="E622" s="34"/>
      <c r="F622" s="2"/>
      <c r="G622" s="3"/>
      <c r="H622" s="2"/>
      <c r="I622" s="3"/>
      <c r="J622" s="3"/>
      <c r="K622" s="3"/>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3"/>
    </row>
    <row r="623" spans="3:37" x14ac:dyDescent="0.25">
      <c r="C623" s="2"/>
      <c r="D623" s="2"/>
      <c r="E623" s="34"/>
      <c r="F623" s="2"/>
      <c r="G623" s="3"/>
      <c r="H623" s="2"/>
      <c r="I623" s="3"/>
      <c r="J623" s="3"/>
      <c r="K623" s="3"/>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3"/>
    </row>
    <row r="624" spans="3:37" x14ac:dyDescent="0.25">
      <c r="C624" s="2"/>
      <c r="D624" s="2"/>
      <c r="E624" s="34"/>
      <c r="F624" s="2"/>
      <c r="G624" s="3"/>
      <c r="H624" s="2"/>
      <c r="I624" s="3"/>
      <c r="J624" s="3"/>
      <c r="K624" s="3"/>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3"/>
    </row>
    <row r="625" spans="3:37" x14ac:dyDescent="0.25">
      <c r="C625" s="2"/>
      <c r="D625" s="2"/>
      <c r="E625" s="34"/>
      <c r="F625" s="2"/>
      <c r="G625" s="3"/>
      <c r="H625" s="2"/>
      <c r="I625" s="3"/>
      <c r="J625" s="3"/>
      <c r="K625" s="3"/>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3"/>
    </row>
    <row r="626" spans="3:37" x14ac:dyDescent="0.25">
      <c r="C626" s="2"/>
      <c r="D626" s="2"/>
      <c r="E626" s="34"/>
      <c r="F626" s="2"/>
      <c r="G626" s="3"/>
      <c r="H626" s="2"/>
      <c r="I626" s="3"/>
      <c r="J626" s="3"/>
      <c r="K626" s="3"/>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3"/>
    </row>
    <row r="627" spans="3:37" x14ac:dyDescent="0.25">
      <c r="C627" s="2"/>
      <c r="D627" s="2"/>
      <c r="E627" s="34"/>
      <c r="F627" s="2"/>
      <c r="G627" s="3"/>
      <c r="H627" s="2"/>
      <c r="I627" s="3"/>
      <c r="J627" s="3"/>
      <c r="K627" s="3"/>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3"/>
    </row>
    <row r="628" spans="3:37" x14ac:dyDescent="0.25">
      <c r="C628" s="2"/>
      <c r="D628" s="2"/>
      <c r="E628" s="34"/>
      <c r="F628" s="2"/>
      <c r="G628" s="3"/>
      <c r="H628" s="2"/>
      <c r="I628" s="3"/>
      <c r="J628" s="3"/>
      <c r="K628" s="3"/>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3"/>
    </row>
    <row r="629" spans="3:37" x14ac:dyDescent="0.25">
      <c r="C629" s="2"/>
      <c r="D629" s="2"/>
      <c r="E629" s="34"/>
      <c r="F629" s="2"/>
      <c r="G629" s="3"/>
      <c r="H629" s="2"/>
      <c r="I629" s="3"/>
      <c r="J629" s="3"/>
      <c r="K629" s="3"/>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3"/>
    </row>
    <row r="630" spans="3:37" x14ac:dyDescent="0.25">
      <c r="C630" s="2"/>
      <c r="D630" s="2"/>
      <c r="E630" s="34"/>
      <c r="F630" s="2"/>
      <c r="G630" s="3"/>
      <c r="H630" s="2"/>
      <c r="I630" s="3"/>
      <c r="J630" s="3"/>
      <c r="K630" s="3"/>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3"/>
    </row>
    <row r="631" spans="3:37" x14ac:dyDescent="0.25">
      <c r="C631" s="2"/>
      <c r="D631" s="2"/>
      <c r="E631" s="34"/>
      <c r="F631" s="2"/>
      <c r="G631" s="3"/>
      <c r="H631" s="2"/>
      <c r="I631" s="3"/>
      <c r="J631" s="3"/>
      <c r="K631" s="3"/>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3"/>
    </row>
    <row r="632" spans="3:37" x14ac:dyDescent="0.25">
      <c r="C632" s="2"/>
      <c r="D632" s="2"/>
      <c r="E632" s="34"/>
      <c r="F632" s="2"/>
      <c r="G632" s="3"/>
      <c r="H632" s="2"/>
      <c r="I632" s="3"/>
      <c r="J632" s="3"/>
      <c r="K632" s="3"/>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3"/>
    </row>
    <row r="633" spans="3:37" x14ac:dyDescent="0.25">
      <c r="C633" s="2"/>
      <c r="D633" s="2"/>
      <c r="E633" s="34"/>
      <c r="F633" s="2"/>
      <c r="G633" s="3"/>
      <c r="H633" s="2"/>
      <c r="I633" s="3"/>
      <c r="J633" s="3"/>
      <c r="K633" s="3"/>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3"/>
    </row>
    <row r="634" spans="3:37" x14ac:dyDescent="0.25">
      <c r="C634" s="2"/>
      <c r="D634" s="2"/>
      <c r="E634" s="34"/>
      <c r="F634" s="2"/>
      <c r="G634" s="3"/>
      <c r="H634" s="2"/>
      <c r="I634" s="3"/>
      <c r="J634" s="3"/>
      <c r="K634" s="3"/>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3"/>
    </row>
    <row r="635" spans="3:37" x14ac:dyDescent="0.25">
      <c r="C635" s="2"/>
      <c r="D635" s="2"/>
      <c r="E635" s="34"/>
      <c r="F635" s="2"/>
      <c r="G635" s="3"/>
      <c r="H635" s="2"/>
      <c r="I635" s="3"/>
      <c r="J635" s="3"/>
      <c r="K635" s="3"/>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3"/>
    </row>
    <row r="636" spans="3:37" x14ac:dyDescent="0.25">
      <c r="C636" s="2"/>
      <c r="D636" s="2"/>
      <c r="E636" s="34"/>
      <c r="F636" s="2"/>
      <c r="G636" s="3"/>
      <c r="H636" s="2"/>
      <c r="I636" s="3"/>
      <c r="J636" s="3"/>
      <c r="K636" s="3"/>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3"/>
    </row>
    <row r="637" spans="3:37" x14ac:dyDescent="0.25">
      <c r="C637" s="2"/>
      <c r="D637" s="2"/>
      <c r="E637" s="34"/>
      <c r="F637" s="2"/>
      <c r="G637" s="3"/>
      <c r="H637" s="2"/>
      <c r="I637" s="3"/>
      <c r="J637" s="3"/>
      <c r="K637" s="3"/>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3"/>
    </row>
    <row r="638" spans="3:37" x14ac:dyDescent="0.25">
      <c r="C638" s="2"/>
      <c r="D638" s="2"/>
      <c r="E638" s="34"/>
      <c r="F638" s="2"/>
      <c r="G638" s="3"/>
      <c r="H638" s="2"/>
      <c r="I638" s="3"/>
      <c r="J638" s="3"/>
      <c r="K638" s="3"/>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3"/>
    </row>
    <row r="639" spans="3:37" x14ac:dyDescent="0.25">
      <c r="C639" s="2"/>
      <c r="D639" s="2"/>
      <c r="E639" s="34"/>
      <c r="F639" s="2"/>
      <c r="G639" s="3"/>
      <c r="H639" s="2"/>
      <c r="I639" s="3"/>
      <c r="J639" s="3"/>
      <c r="K639" s="3"/>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3"/>
    </row>
    <row r="640" spans="3:37" x14ac:dyDescent="0.25">
      <c r="C640" s="2"/>
      <c r="D640" s="2"/>
      <c r="E640" s="34"/>
      <c r="F640" s="2"/>
      <c r="G640" s="3"/>
      <c r="H640" s="2"/>
      <c r="I640" s="3"/>
      <c r="J640" s="3"/>
      <c r="K640" s="3"/>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3"/>
    </row>
    <row r="641" spans="3:37" x14ac:dyDescent="0.25">
      <c r="C641" s="2"/>
      <c r="D641" s="2"/>
      <c r="E641" s="34"/>
      <c r="F641" s="2"/>
      <c r="G641" s="3"/>
      <c r="H641" s="2"/>
      <c r="I641" s="3"/>
      <c r="J641" s="3"/>
      <c r="K641" s="3"/>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3"/>
    </row>
    <row r="642" spans="3:37" x14ac:dyDescent="0.25">
      <c r="C642" s="2"/>
      <c r="D642" s="2"/>
      <c r="E642" s="34"/>
      <c r="F642" s="2"/>
      <c r="G642" s="3"/>
      <c r="H642" s="2"/>
      <c r="I642" s="3"/>
      <c r="J642" s="3"/>
      <c r="K642" s="3"/>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3"/>
    </row>
    <row r="643" spans="3:37" x14ac:dyDescent="0.25">
      <c r="C643" s="2"/>
      <c r="D643" s="2"/>
      <c r="E643" s="34"/>
      <c r="F643" s="2"/>
      <c r="G643" s="3"/>
      <c r="H643" s="2"/>
      <c r="I643" s="3"/>
      <c r="J643" s="3"/>
      <c r="K643" s="3"/>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3"/>
    </row>
    <row r="644" spans="3:37" x14ac:dyDescent="0.25">
      <c r="C644" s="2"/>
      <c r="D644" s="2"/>
      <c r="E644" s="34"/>
      <c r="F644" s="2"/>
      <c r="G644" s="3"/>
      <c r="H644" s="2"/>
      <c r="I644" s="3"/>
      <c r="J644" s="3"/>
      <c r="K644" s="3"/>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3"/>
    </row>
    <row r="645" spans="3:37" x14ac:dyDescent="0.25">
      <c r="C645" s="2"/>
      <c r="D645" s="2"/>
      <c r="E645" s="34"/>
      <c r="F645" s="2"/>
      <c r="G645" s="3"/>
      <c r="H645" s="2"/>
      <c r="I645" s="3"/>
      <c r="J645" s="3"/>
      <c r="K645" s="3"/>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3"/>
    </row>
    <row r="646" spans="3:37" x14ac:dyDescent="0.25">
      <c r="C646" s="2"/>
      <c r="D646" s="2"/>
      <c r="E646" s="34"/>
      <c r="F646" s="2"/>
      <c r="G646" s="3"/>
      <c r="H646" s="2"/>
      <c r="I646" s="3"/>
      <c r="J646" s="3"/>
      <c r="K646" s="3"/>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3"/>
    </row>
    <row r="647" spans="3:37" x14ac:dyDescent="0.25">
      <c r="C647" s="2"/>
      <c r="D647" s="2"/>
      <c r="E647" s="34"/>
      <c r="F647" s="2"/>
      <c r="G647" s="3"/>
      <c r="H647" s="2"/>
      <c r="I647" s="3"/>
      <c r="J647" s="3"/>
      <c r="K647" s="3"/>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3"/>
    </row>
    <row r="648" spans="3:37" x14ac:dyDescent="0.25">
      <c r="C648" s="2"/>
      <c r="D648" s="2"/>
      <c r="E648" s="34"/>
      <c r="F648" s="2"/>
      <c r="G648" s="3"/>
      <c r="H648" s="2"/>
      <c r="I648" s="3"/>
      <c r="J648" s="3"/>
      <c r="K648" s="3"/>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3"/>
    </row>
    <row r="649" spans="3:37" x14ac:dyDescent="0.25">
      <c r="C649" s="2"/>
      <c r="D649" s="2"/>
      <c r="E649" s="34"/>
      <c r="F649" s="2"/>
      <c r="G649" s="3"/>
      <c r="H649" s="2"/>
      <c r="I649" s="3"/>
      <c r="J649" s="3"/>
      <c r="K649" s="3"/>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3"/>
    </row>
    <row r="650" spans="3:37" x14ac:dyDescent="0.25">
      <c r="C650" s="2"/>
      <c r="D650" s="2"/>
      <c r="E650" s="34"/>
      <c r="F650" s="2"/>
      <c r="G650" s="3"/>
      <c r="H650" s="2"/>
      <c r="I650" s="3"/>
      <c r="J650" s="3"/>
      <c r="K650" s="3"/>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3"/>
    </row>
    <row r="651" spans="3:37" x14ac:dyDescent="0.25">
      <c r="C651" s="2"/>
      <c r="D651" s="2"/>
      <c r="E651" s="34"/>
      <c r="F651" s="2"/>
      <c r="G651" s="3"/>
      <c r="H651" s="2"/>
      <c r="I651" s="3"/>
      <c r="J651" s="3"/>
      <c r="K651" s="3"/>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3"/>
    </row>
    <row r="652" spans="3:37" x14ac:dyDescent="0.25">
      <c r="C652" s="2"/>
      <c r="D652" s="2"/>
      <c r="E652" s="34"/>
      <c r="F652" s="2"/>
      <c r="G652" s="3"/>
      <c r="H652" s="2"/>
      <c r="I652" s="3"/>
      <c r="J652" s="3"/>
      <c r="K652" s="3"/>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3"/>
    </row>
    <row r="653" spans="3:37" x14ac:dyDescent="0.25">
      <c r="C653" s="2"/>
      <c r="D653" s="2"/>
      <c r="E653" s="34"/>
      <c r="F653" s="2"/>
      <c r="G653" s="3"/>
      <c r="H653" s="2"/>
      <c r="I653" s="3"/>
      <c r="J653" s="3"/>
      <c r="K653" s="3"/>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3"/>
    </row>
    <row r="654" spans="3:37" x14ac:dyDescent="0.25">
      <c r="C654" s="2"/>
      <c r="D654" s="2"/>
      <c r="E654" s="34"/>
      <c r="F654" s="2"/>
      <c r="G654" s="3"/>
      <c r="H654" s="2"/>
      <c r="I654" s="3"/>
      <c r="J654" s="3"/>
      <c r="K654" s="3"/>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3"/>
    </row>
    <row r="655" spans="3:37" x14ac:dyDescent="0.25">
      <c r="C655" s="2"/>
      <c r="D655" s="2"/>
      <c r="E655" s="34"/>
      <c r="F655" s="2"/>
      <c r="G655" s="3"/>
      <c r="H655" s="2"/>
      <c r="I655" s="3"/>
      <c r="J655" s="3"/>
      <c r="K655" s="3"/>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3"/>
    </row>
    <row r="656" spans="3:37" x14ac:dyDescent="0.25">
      <c r="C656" s="2"/>
      <c r="D656" s="2"/>
      <c r="E656" s="34"/>
      <c r="F656" s="2"/>
      <c r="G656" s="3"/>
      <c r="H656" s="2"/>
      <c r="I656" s="3"/>
      <c r="J656" s="3"/>
      <c r="K656" s="3"/>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3"/>
    </row>
    <row r="657" spans="3:37" x14ac:dyDescent="0.25">
      <c r="C657" s="2"/>
      <c r="D657" s="2"/>
      <c r="E657" s="34"/>
      <c r="F657" s="2"/>
      <c r="G657" s="3"/>
      <c r="H657" s="2"/>
      <c r="I657" s="3"/>
      <c r="J657" s="3"/>
      <c r="K657" s="3"/>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3"/>
    </row>
    <row r="658" spans="3:37" x14ac:dyDescent="0.25">
      <c r="C658" s="2"/>
      <c r="D658" s="2"/>
      <c r="E658" s="34"/>
      <c r="F658" s="2"/>
      <c r="G658" s="3"/>
      <c r="H658" s="2"/>
      <c r="I658" s="3"/>
      <c r="J658" s="3"/>
      <c r="K658" s="3"/>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3"/>
    </row>
    <row r="659" spans="3:37" x14ac:dyDescent="0.25">
      <c r="C659" s="2"/>
      <c r="D659" s="2"/>
      <c r="E659" s="34"/>
      <c r="F659" s="2"/>
      <c r="G659" s="3"/>
      <c r="H659" s="2"/>
      <c r="I659" s="3"/>
      <c r="J659" s="3"/>
      <c r="K659" s="3"/>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3"/>
    </row>
    <row r="660" spans="3:37" x14ac:dyDescent="0.25">
      <c r="C660" s="2"/>
      <c r="D660" s="2"/>
      <c r="E660" s="34"/>
      <c r="F660" s="2"/>
      <c r="G660" s="3"/>
      <c r="H660" s="2"/>
      <c r="I660" s="3"/>
      <c r="J660" s="3"/>
      <c r="K660" s="3"/>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3"/>
    </row>
    <row r="661" spans="3:37" x14ac:dyDescent="0.25">
      <c r="C661" s="2"/>
      <c r="D661" s="2"/>
      <c r="E661" s="34"/>
      <c r="F661" s="2"/>
      <c r="G661" s="3"/>
      <c r="H661" s="2"/>
      <c r="I661" s="3"/>
      <c r="J661" s="3"/>
      <c r="K661" s="3"/>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3"/>
    </row>
    <row r="662" spans="3:37" x14ac:dyDescent="0.25">
      <c r="C662" s="2"/>
      <c r="D662" s="2"/>
      <c r="E662" s="34"/>
      <c r="F662" s="2"/>
      <c r="G662" s="3"/>
      <c r="H662" s="2"/>
      <c r="I662" s="3"/>
      <c r="J662" s="3"/>
      <c r="K662" s="3"/>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3"/>
    </row>
    <row r="663" spans="3:37" x14ac:dyDescent="0.25">
      <c r="C663" s="2"/>
      <c r="D663" s="2"/>
      <c r="E663" s="34"/>
      <c r="F663" s="2"/>
      <c r="G663" s="3"/>
      <c r="H663" s="2"/>
      <c r="I663" s="3"/>
      <c r="J663" s="3"/>
      <c r="K663" s="3"/>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3"/>
    </row>
    <row r="664" spans="3:37" x14ac:dyDescent="0.25">
      <c r="C664" s="2"/>
      <c r="D664" s="2"/>
      <c r="E664" s="34"/>
      <c r="F664" s="2"/>
      <c r="G664" s="3"/>
      <c r="H664" s="2"/>
      <c r="I664" s="3"/>
      <c r="J664" s="3"/>
      <c r="K664" s="3"/>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3"/>
    </row>
    <row r="665" spans="3:37" x14ac:dyDescent="0.25">
      <c r="C665" s="2"/>
      <c r="D665" s="2"/>
      <c r="E665" s="34"/>
      <c r="F665" s="2"/>
      <c r="G665" s="3"/>
      <c r="H665" s="2"/>
      <c r="I665" s="3"/>
      <c r="J665" s="3"/>
      <c r="K665" s="3"/>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3"/>
    </row>
    <row r="666" spans="3:37" x14ac:dyDescent="0.25">
      <c r="C666" s="2"/>
      <c r="D666" s="2"/>
      <c r="E666" s="34"/>
      <c r="F666" s="2"/>
      <c r="G666" s="3"/>
      <c r="H666" s="2"/>
      <c r="I666" s="3"/>
      <c r="J666" s="3"/>
      <c r="K666" s="3"/>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3"/>
    </row>
    <row r="667" spans="3:37" x14ac:dyDescent="0.25">
      <c r="C667" s="2"/>
      <c r="D667" s="2"/>
      <c r="E667" s="34"/>
      <c r="F667" s="2"/>
      <c r="G667" s="3"/>
      <c r="H667" s="2"/>
      <c r="I667" s="3"/>
      <c r="J667" s="3"/>
      <c r="K667" s="3"/>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3"/>
    </row>
    <row r="668" spans="3:37" x14ac:dyDescent="0.25">
      <c r="C668" s="2"/>
      <c r="D668" s="2"/>
      <c r="E668" s="34"/>
      <c r="F668" s="2"/>
      <c r="G668" s="3"/>
      <c r="H668" s="2"/>
      <c r="I668" s="3"/>
      <c r="J668" s="3"/>
      <c r="K668" s="3"/>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3"/>
    </row>
    <row r="669" spans="3:37" x14ac:dyDescent="0.25">
      <c r="C669" s="2"/>
      <c r="D669" s="2"/>
      <c r="E669" s="34"/>
      <c r="F669" s="2"/>
      <c r="G669" s="3"/>
      <c r="H669" s="2"/>
      <c r="I669" s="3"/>
      <c r="J669" s="3"/>
      <c r="K669" s="3"/>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3"/>
    </row>
    <row r="670" spans="3:37" x14ac:dyDescent="0.25">
      <c r="C670" s="2"/>
      <c r="D670" s="2"/>
      <c r="E670" s="34"/>
      <c r="F670" s="2"/>
      <c r="G670" s="3"/>
      <c r="H670" s="2"/>
      <c r="I670" s="3"/>
      <c r="J670" s="3"/>
      <c r="K670" s="3"/>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3"/>
    </row>
    <row r="671" spans="3:37" x14ac:dyDescent="0.25">
      <c r="C671" s="2"/>
      <c r="D671" s="2"/>
      <c r="E671" s="34"/>
      <c r="F671" s="2"/>
      <c r="G671" s="3"/>
      <c r="H671" s="2"/>
      <c r="I671" s="3"/>
      <c r="J671" s="3"/>
      <c r="K671" s="3"/>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3"/>
    </row>
    <row r="672" spans="3:37" x14ac:dyDescent="0.25">
      <c r="C672" s="2"/>
      <c r="D672" s="2"/>
      <c r="E672" s="34"/>
      <c r="F672" s="2"/>
      <c r="G672" s="3"/>
      <c r="H672" s="2"/>
      <c r="I672" s="3"/>
      <c r="J672" s="3"/>
      <c r="K672" s="3"/>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3"/>
    </row>
    <row r="673" spans="3:37" x14ac:dyDescent="0.25">
      <c r="C673" s="2"/>
      <c r="D673" s="2"/>
      <c r="E673" s="34"/>
      <c r="F673" s="2"/>
      <c r="G673" s="3"/>
      <c r="H673" s="2"/>
      <c r="I673" s="3"/>
      <c r="J673" s="3"/>
      <c r="K673" s="3"/>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3"/>
    </row>
    <row r="674" spans="3:37" x14ac:dyDescent="0.25">
      <c r="C674" s="2"/>
      <c r="D674" s="2"/>
      <c r="E674" s="34"/>
      <c r="F674" s="2"/>
      <c r="G674" s="3"/>
      <c r="H674" s="2"/>
      <c r="I674" s="3"/>
      <c r="J674" s="3"/>
      <c r="K674" s="3"/>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3"/>
    </row>
    <row r="675" spans="3:37" x14ac:dyDescent="0.25">
      <c r="C675" s="2"/>
      <c r="D675" s="2"/>
      <c r="E675" s="34"/>
      <c r="F675" s="2"/>
      <c r="G675" s="3"/>
      <c r="H675" s="2"/>
      <c r="I675" s="3"/>
      <c r="J675" s="3"/>
      <c r="K675" s="3"/>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3"/>
    </row>
    <row r="676" spans="3:37" x14ac:dyDescent="0.25">
      <c r="C676" s="2"/>
      <c r="D676" s="2"/>
      <c r="E676" s="34"/>
      <c r="F676" s="2"/>
      <c r="G676" s="3"/>
      <c r="H676" s="2"/>
      <c r="I676" s="3"/>
      <c r="J676" s="3"/>
      <c r="K676" s="3"/>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3"/>
    </row>
    <row r="677" spans="3:37" x14ac:dyDescent="0.25">
      <c r="C677" s="2"/>
      <c r="D677" s="2"/>
      <c r="E677" s="34"/>
      <c r="F677" s="2"/>
      <c r="G677" s="3"/>
      <c r="H677" s="2"/>
      <c r="I677" s="3"/>
      <c r="J677" s="3"/>
      <c r="K677" s="3"/>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3"/>
    </row>
    <row r="678" spans="3:37" x14ac:dyDescent="0.25">
      <c r="C678" s="2"/>
      <c r="D678" s="2"/>
      <c r="E678" s="34"/>
      <c r="F678" s="2"/>
      <c r="G678" s="3"/>
      <c r="H678" s="2"/>
      <c r="I678" s="3"/>
      <c r="J678" s="3"/>
      <c r="K678" s="3"/>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3"/>
    </row>
    <row r="679" spans="3:37" x14ac:dyDescent="0.25">
      <c r="C679" s="2"/>
      <c r="D679" s="2"/>
      <c r="E679" s="34"/>
      <c r="F679" s="2"/>
      <c r="G679" s="3"/>
      <c r="H679" s="2"/>
      <c r="I679" s="3"/>
      <c r="J679" s="3"/>
      <c r="K679" s="3"/>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3"/>
    </row>
    <row r="680" spans="3:37" x14ac:dyDescent="0.25">
      <c r="C680" s="2"/>
      <c r="D680" s="2"/>
      <c r="E680" s="34"/>
      <c r="F680" s="2"/>
      <c r="G680" s="3"/>
      <c r="H680" s="2"/>
      <c r="I680" s="3"/>
      <c r="J680" s="3"/>
      <c r="K680" s="3"/>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3"/>
    </row>
    <row r="681" spans="3:37" x14ac:dyDescent="0.25">
      <c r="C681" s="2"/>
      <c r="D681" s="2"/>
      <c r="E681" s="34"/>
      <c r="F681" s="2"/>
      <c r="G681" s="3"/>
      <c r="H681" s="2"/>
      <c r="I681" s="3"/>
      <c r="J681" s="3"/>
      <c r="K681" s="3"/>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3"/>
    </row>
    <row r="682" spans="3:37" x14ac:dyDescent="0.25">
      <c r="C682" s="2"/>
      <c r="D682" s="2"/>
      <c r="E682" s="34"/>
      <c r="F682" s="2"/>
      <c r="G682" s="3"/>
      <c r="H682" s="2"/>
      <c r="I682" s="3"/>
      <c r="J682" s="3"/>
      <c r="K682" s="3"/>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3"/>
    </row>
    <row r="683" spans="3:37" x14ac:dyDescent="0.25">
      <c r="C683" s="2"/>
      <c r="D683" s="2"/>
      <c r="E683" s="34"/>
      <c r="F683" s="2"/>
      <c r="G683" s="3"/>
      <c r="H683" s="2"/>
      <c r="I683" s="3"/>
      <c r="J683" s="3"/>
      <c r="K683" s="3"/>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3"/>
    </row>
    <row r="684" spans="3:37" x14ac:dyDescent="0.25">
      <c r="C684" s="2"/>
      <c r="D684" s="2"/>
      <c r="E684" s="34"/>
      <c r="F684" s="2"/>
      <c r="G684" s="3"/>
      <c r="H684" s="2"/>
      <c r="I684" s="3"/>
      <c r="J684" s="3"/>
      <c r="K684" s="3"/>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3"/>
    </row>
    <row r="685" spans="3:37" x14ac:dyDescent="0.25">
      <c r="C685" s="2"/>
      <c r="D685" s="2"/>
      <c r="E685" s="34"/>
      <c r="F685" s="2"/>
      <c r="G685" s="3"/>
      <c r="H685" s="2"/>
      <c r="I685" s="3"/>
      <c r="J685" s="3"/>
      <c r="K685" s="3"/>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3"/>
    </row>
    <row r="686" spans="3:37" x14ac:dyDescent="0.25">
      <c r="C686" s="2"/>
      <c r="D686" s="2"/>
      <c r="E686" s="34"/>
      <c r="F686" s="2"/>
      <c r="G686" s="3"/>
      <c r="H686" s="2"/>
      <c r="I686" s="3"/>
      <c r="J686" s="3"/>
      <c r="K686" s="3"/>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3"/>
    </row>
    <row r="687" spans="3:37" x14ac:dyDescent="0.25">
      <c r="C687" s="2"/>
      <c r="D687" s="2"/>
      <c r="E687" s="34"/>
      <c r="F687" s="2"/>
      <c r="G687" s="3"/>
      <c r="H687" s="2"/>
      <c r="I687" s="3"/>
      <c r="J687" s="3"/>
      <c r="K687" s="3"/>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3"/>
    </row>
    <row r="688" spans="3:37" x14ac:dyDescent="0.25">
      <c r="C688" s="2"/>
      <c r="D688" s="2"/>
      <c r="E688" s="34"/>
      <c r="F688" s="2"/>
      <c r="G688" s="3"/>
      <c r="H688" s="2"/>
      <c r="I688" s="3"/>
      <c r="J688" s="3"/>
      <c r="K688" s="3"/>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3"/>
    </row>
    <row r="689" spans="3:37" x14ac:dyDescent="0.25">
      <c r="C689" s="2"/>
      <c r="D689" s="2"/>
      <c r="E689" s="34"/>
      <c r="F689" s="2"/>
      <c r="G689" s="3"/>
      <c r="H689" s="2"/>
      <c r="I689" s="3"/>
      <c r="J689" s="3"/>
      <c r="K689" s="3"/>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3"/>
    </row>
    <row r="690" spans="3:37" x14ac:dyDescent="0.25">
      <c r="C690" s="2"/>
      <c r="D690" s="2"/>
      <c r="E690" s="34"/>
      <c r="F690" s="2"/>
      <c r="G690" s="3"/>
      <c r="H690" s="2"/>
      <c r="I690" s="3"/>
      <c r="J690" s="3"/>
      <c r="K690" s="3"/>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3"/>
    </row>
    <row r="691" spans="3:37" x14ac:dyDescent="0.25">
      <c r="C691" s="2"/>
      <c r="D691" s="2"/>
      <c r="E691" s="34"/>
      <c r="F691" s="2"/>
      <c r="G691" s="3"/>
      <c r="H691" s="2"/>
      <c r="I691" s="3"/>
      <c r="J691" s="3"/>
      <c r="K691" s="3"/>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3"/>
    </row>
    <row r="692" spans="3:37" x14ac:dyDescent="0.25">
      <c r="C692" s="2"/>
      <c r="D692" s="2"/>
      <c r="E692" s="34"/>
      <c r="F692" s="2"/>
      <c r="G692" s="3"/>
      <c r="H692" s="2"/>
      <c r="I692" s="3"/>
      <c r="J692" s="3"/>
      <c r="K692" s="3"/>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3"/>
    </row>
    <row r="693" spans="3:37" x14ac:dyDescent="0.25">
      <c r="C693" s="2"/>
      <c r="D693" s="2"/>
      <c r="E693" s="34"/>
      <c r="F693" s="2"/>
      <c r="G693" s="3"/>
      <c r="H693" s="2"/>
      <c r="I693" s="3"/>
      <c r="J693" s="3"/>
      <c r="K693" s="3"/>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3"/>
    </row>
    <row r="694" spans="3:37" x14ac:dyDescent="0.25">
      <c r="C694" s="2"/>
      <c r="D694" s="2"/>
      <c r="E694" s="34"/>
      <c r="F694" s="2"/>
      <c r="G694" s="3"/>
      <c r="H694" s="2"/>
      <c r="I694" s="3"/>
      <c r="J694" s="3"/>
      <c r="K694" s="3"/>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3"/>
    </row>
    <row r="695" spans="3:37" x14ac:dyDescent="0.25">
      <c r="C695" s="2"/>
      <c r="D695" s="2"/>
      <c r="E695" s="34"/>
      <c r="F695" s="2"/>
      <c r="G695" s="3"/>
      <c r="H695" s="2"/>
      <c r="I695" s="3"/>
      <c r="J695" s="3"/>
      <c r="K695" s="3"/>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3"/>
    </row>
    <row r="696" spans="3:37" x14ac:dyDescent="0.25">
      <c r="C696" s="2"/>
      <c r="D696" s="2"/>
      <c r="E696" s="34"/>
      <c r="F696" s="2"/>
      <c r="G696" s="3"/>
      <c r="H696" s="2"/>
      <c r="I696" s="3"/>
      <c r="J696" s="3"/>
      <c r="K696" s="3"/>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3"/>
    </row>
    <row r="697" spans="3:37" x14ac:dyDescent="0.25">
      <c r="C697" s="2"/>
      <c r="D697" s="2"/>
      <c r="E697" s="34"/>
      <c r="F697" s="2"/>
      <c r="G697" s="3"/>
      <c r="H697" s="2"/>
      <c r="I697" s="3"/>
      <c r="J697" s="3"/>
      <c r="K697" s="3"/>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3"/>
    </row>
    <row r="698" spans="3:37" x14ac:dyDescent="0.25">
      <c r="C698" s="2"/>
      <c r="D698" s="2"/>
      <c r="E698" s="34"/>
      <c r="F698" s="2"/>
      <c r="G698" s="3"/>
      <c r="H698" s="2"/>
      <c r="I698" s="3"/>
      <c r="J698" s="3"/>
      <c r="K698" s="3"/>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3"/>
    </row>
    <row r="699" spans="3:37" x14ac:dyDescent="0.25">
      <c r="C699" s="2"/>
      <c r="D699" s="2"/>
      <c r="E699" s="34"/>
      <c r="F699" s="2"/>
      <c r="G699" s="3"/>
      <c r="H699" s="2"/>
      <c r="I699" s="3"/>
      <c r="J699" s="3"/>
      <c r="K699" s="3"/>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3"/>
    </row>
    <row r="700" spans="3:37" x14ac:dyDescent="0.25">
      <c r="C700" s="2"/>
      <c r="D700" s="2"/>
      <c r="E700" s="34"/>
      <c r="F700" s="2"/>
      <c r="G700" s="3"/>
      <c r="H700" s="2"/>
      <c r="I700" s="3"/>
      <c r="J700" s="3"/>
      <c r="K700" s="3"/>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3"/>
    </row>
    <row r="701" spans="3:37" x14ac:dyDescent="0.25">
      <c r="C701" s="2"/>
      <c r="D701" s="2"/>
      <c r="E701" s="34"/>
      <c r="F701" s="2"/>
      <c r="G701" s="3"/>
      <c r="H701" s="2"/>
      <c r="I701" s="3"/>
      <c r="J701" s="3"/>
      <c r="K701" s="3"/>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3"/>
    </row>
    <row r="702" spans="3:37" x14ac:dyDescent="0.25">
      <c r="C702" s="2"/>
      <c r="D702" s="2"/>
      <c r="E702" s="34"/>
      <c r="F702" s="2"/>
      <c r="G702" s="3"/>
      <c r="H702" s="2"/>
      <c r="I702" s="3"/>
      <c r="J702" s="3"/>
      <c r="K702" s="3"/>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3"/>
    </row>
    <row r="703" spans="3:37" x14ac:dyDescent="0.25">
      <c r="C703" s="2"/>
      <c r="D703" s="2"/>
      <c r="E703" s="34"/>
      <c r="F703" s="2"/>
      <c r="G703" s="3"/>
      <c r="H703" s="2"/>
      <c r="I703" s="3"/>
      <c r="J703" s="3"/>
      <c r="K703" s="3"/>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3"/>
    </row>
    <row r="704" spans="3:37" x14ac:dyDescent="0.25">
      <c r="C704" s="2"/>
      <c r="D704" s="2"/>
      <c r="E704" s="34"/>
      <c r="F704" s="2"/>
      <c r="G704" s="3"/>
      <c r="H704" s="2"/>
      <c r="I704" s="3"/>
      <c r="J704" s="3"/>
      <c r="K704" s="3"/>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3"/>
    </row>
    <row r="705" spans="3:37" x14ac:dyDescent="0.25">
      <c r="C705" s="2"/>
      <c r="D705" s="2"/>
      <c r="E705" s="34"/>
      <c r="F705" s="2"/>
      <c r="G705" s="3"/>
      <c r="H705" s="2"/>
      <c r="I705" s="3"/>
      <c r="J705" s="3"/>
      <c r="K705" s="3"/>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3"/>
    </row>
    <row r="706" spans="3:37" x14ac:dyDescent="0.25">
      <c r="C706" s="2"/>
      <c r="D706" s="2"/>
      <c r="E706" s="34"/>
      <c r="F706" s="2"/>
      <c r="G706" s="3"/>
      <c r="H706" s="2"/>
      <c r="I706" s="3"/>
      <c r="J706" s="3"/>
      <c r="K706" s="3"/>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3"/>
    </row>
    <row r="707" spans="3:37" x14ac:dyDescent="0.25">
      <c r="C707" s="2"/>
      <c r="D707" s="2"/>
      <c r="E707" s="34"/>
      <c r="F707" s="2"/>
      <c r="G707" s="3"/>
      <c r="H707" s="2"/>
      <c r="I707" s="3"/>
      <c r="J707" s="3"/>
      <c r="K707" s="3"/>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3"/>
    </row>
    <row r="708" spans="3:37" x14ac:dyDescent="0.25">
      <c r="C708" s="2"/>
      <c r="D708" s="2"/>
      <c r="E708" s="34"/>
      <c r="F708" s="2"/>
      <c r="G708" s="3"/>
      <c r="H708" s="2"/>
      <c r="I708" s="3"/>
      <c r="J708" s="3"/>
      <c r="K708" s="3"/>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3"/>
    </row>
    <row r="709" spans="3:37" x14ac:dyDescent="0.25">
      <c r="C709" s="2"/>
      <c r="D709" s="2"/>
      <c r="E709" s="34"/>
      <c r="F709" s="2"/>
      <c r="G709" s="3"/>
      <c r="H709" s="2"/>
      <c r="I709" s="3"/>
      <c r="J709" s="3"/>
      <c r="K709" s="3"/>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3"/>
    </row>
    <row r="710" spans="3:37" x14ac:dyDescent="0.25">
      <c r="C710" s="2"/>
      <c r="D710" s="2"/>
      <c r="E710" s="34"/>
      <c r="F710" s="2"/>
      <c r="G710" s="3"/>
      <c r="H710" s="2"/>
      <c r="I710" s="3"/>
      <c r="J710" s="3"/>
      <c r="K710" s="3"/>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3"/>
    </row>
    <row r="711" spans="3:37" x14ac:dyDescent="0.25">
      <c r="C711" s="2"/>
      <c r="D711" s="2"/>
      <c r="E711" s="34"/>
      <c r="F711" s="2"/>
      <c r="G711" s="3"/>
      <c r="H711" s="2"/>
      <c r="I711" s="3"/>
      <c r="J711" s="3"/>
      <c r="K711" s="3"/>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3"/>
    </row>
    <row r="712" spans="3:37" x14ac:dyDescent="0.25">
      <c r="C712" s="2"/>
      <c r="D712" s="2"/>
      <c r="E712" s="34"/>
      <c r="F712" s="2"/>
      <c r="G712" s="3"/>
      <c r="H712" s="2"/>
      <c r="I712" s="3"/>
      <c r="J712" s="3"/>
      <c r="K712" s="3"/>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3"/>
    </row>
    <row r="713" spans="3:37" x14ac:dyDescent="0.25">
      <c r="C713" s="2"/>
      <c r="D713" s="2"/>
      <c r="E713" s="34"/>
      <c r="F713" s="2"/>
      <c r="G713" s="3"/>
      <c r="H713" s="2"/>
      <c r="I713" s="3"/>
      <c r="J713" s="3"/>
      <c r="K713" s="3"/>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3"/>
    </row>
    <row r="714" spans="3:37" x14ac:dyDescent="0.25">
      <c r="C714" s="2"/>
      <c r="D714" s="2"/>
      <c r="E714" s="34"/>
      <c r="F714" s="2"/>
      <c r="G714" s="3"/>
      <c r="H714" s="2"/>
      <c r="I714" s="3"/>
      <c r="J714" s="3"/>
      <c r="K714" s="3"/>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3"/>
    </row>
    <row r="715" spans="3:37" x14ac:dyDescent="0.25">
      <c r="C715" s="2"/>
      <c r="D715" s="2"/>
      <c r="E715" s="34"/>
      <c r="F715" s="2"/>
      <c r="G715" s="3"/>
      <c r="H715" s="2"/>
      <c r="I715" s="3"/>
      <c r="J715" s="3"/>
      <c r="K715" s="3"/>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3"/>
    </row>
    <row r="716" spans="3:37" x14ac:dyDescent="0.25">
      <c r="C716" s="2"/>
      <c r="D716" s="2"/>
      <c r="E716" s="34"/>
      <c r="F716" s="2"/>
      <c r="G716" s="3"/>
      <c r="H716" s="2"/>
      <c r="I716" s="3"/>
      <c r="J716" s="3"/>
      <c r="K716" s="3"/>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3"/>
    </row>
    <row r="717" spans="3:37" x14ac:dyDescent="0.25">
      <c r="C717" s="2"/>
      <c r="D717" s="2"/>
      <c r="E717" s="34"/>
      <c r="F717" s="2"/>
      <c r="G717" s="3"/>
      <c r="H717" s="2"/>
      <c r="I717" s="3"/>
      <c r="J717" s="3"/>
      <c r="K717" s="3"/>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3"/>
    </row>
    <row r="718" spans="3:37" x14ac:dyDescent="0.25">
      <c r="C718" s="2"/>
      <c r="D718" s="2"/>
      <c r="E718" s="34"/>
      <c r="F718" s="2"/>
      <c r="G718" s="3"/>
      <c r="H718" s="2"/>
      <c r="I718" s="3"/>
      <c r="J718" s="3"/>
      <c r="K718" s="3"/>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3"/>
    </row>
    <row r="719" spans="3:37" x14ac:dyDescent="0.25">
      <c r="C719" s="2"/>
      <c r="D719" s="2"/>
      <c r="E719" s="34"/>
      <c r="F719" s="2"/>
      <c r="G719" s="3"/>
      <c r="H719" s="2"/>
      <c r="I719" s="3"/>
      <c r="J719" s="3"/>
      <c r="K719" s="3"/>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3"/>
    </row>
    <row r="720" spans="3:37" x14ac:dyDescent="0.25">
      <c r="C720" s="2"/>
      <c r="D720" s="2"/>
      <c r="E720" s="34"/>
      <c r="F720" s="2"/>
      <c r="G720" s="3"/>
      <c r="H720" s="2"/>
      <c r="I720" s="3"/>
      <c r="J720" s="3"/>
      <c r="K720" s="3"/>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3"/>
    </row>
    <row r="721" spans="3:37" x14ac:dyDescent="0.25">
      <c r="C721" s="2"/>
      <c r="D721" s="2"/>
      <c r="E721" s="34"/>
      <c r="F721" s="2"/>
      <c r="G721" s="3"/>
      <c r="H721" s="2"/>
      <c r="I721" s="3"/>
      <c r="J721" s="3"/>
      <c r="K721" s="3"/>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3"/>
    </row>
    <row r="722" spans="3:37" x14ac:dyDescent="0.25">
      <c r="C722" s="2"/>
      <c r="D722" s="2"/>
      <c r="E722" s="34"/>
      <c r="F722" s="2"/>
      <c r="G722" s="3"/>
      <c r="H722" s="2"/>
      <c r="I722" s="3"/>
      <c r="J722" s="3"/>
      <c r="K722" s="3"/>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3"/>
    </row>
    <row r="723" spans="3:37" x14ac:dyDescent="0.25">
      <c r="C723" s="2"/>
      <c r="D723" s="2"/>
      <c r="E723" s="34"/>
      <c r="F723" s="2"/>
      <c r="G723" s="3"/>
      <c r="H723" s="2"/>
      <c r="I723" s="3"/>
      <c r="J723" s="3"/>
      <c r="K723" s="3"/>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3"/>
    </row>
    <row r="724" spans="3:37" x14ac:dyDescent="0.25">
      <c r="C724" s="2"/>
      <c r="D724" s="2"/>
      <c r="E724" s="34"/>
      <c r="F724" s="2"/>
      <c r="G724" s="3"/>
      <c r="H724" s="2"/>
      <c r="I724" s="3"/>
      <c r="J724" s="3"/>
      <c r="K724" s="3"/>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3"/>
    </row>
    <row r="725" spans="3:37" x14ac:dyDescent="0.25">
      <c r="C725" s="2"/>
      <c r="D725" s="2"/>
      <c r="E725" s="34"/>
      <c r="F725" s="2"/>
      <c r="G725" s="3"/>
      <c r="H725" s="2"/>
      <c r="I725" s="3"/>
      <c r="J725" s="3"/>
      <c r="K725" s="3"/>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3"/>
    </row>
    <row r="726" spans="3:37" x14ac:dyDescent="0.25">
      <c r="C726" s="2"/>
      <c r="D726" s="2"/>
      <c r="E726" s="34"/>
      <c r="F726" s="2"/>
      <c r="G726" s="3"/>
      <c r="H726" s="2"/>
      <c r="I726" s="3"/>
      <c r="J726" s="3"/>
      <c r="K726" s="3"/>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3"/>
    </row>
    <row r="727" spans="3:37" x14ac:dyDescent="0.25">
      <c r="C727" s="2"/>
      <c r="D727" s="2"/>
      <c r="E727" s="34"/>
      <c r="F727" s="2"/>
      <c r="G727" s="3"/>
      <c r="H727" s="2"/>
      <c r="I727" s="3"/>
      <c r="J727" s="3"/>
      <c r="K727" s="3"/>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3"/>
    </row>
    <row r="728" spans="3:37" x14ac:dyDescent="0.25">
      <c r="C728" s="2"/>
      <c r="D728" s="2"/>
      <c r="E728" s="34"/>
      <c r="F728" s="2"/>
      <c r="G728" s="3"/>
      <c r="H728" s="2"/>
      <c r="I728" s="3"/>
      <c r="J728" s="3"/>
      <c r="K728" s="3"/>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3"/>
    </row>
    <row r="729" spans="3:37" x14ac:dyDescent="0.25">
      <c r="C729" s="2"/>
      <c r="D729" s="2"/>
      <c r="E729" s="34"/>
      <c r="F729" s="2"/>
      <c r="G729" s="3"/>
      <c r="H729" s="2"/>
      <c r="I729" s="3"/>
      <c r="J729" s="3"/>
      <c r="K729" s="3"/>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3"/>
    </row>
    <row r="730" spans="3:37" x14ac:dyDescent="0.25">
      <c r="C730" s="2"/>
      <c r="D730" s="2"/>
      <c r="E730" s="34"/>
      <c r="F730" s="2"/>
      <c r="G730" s="3"/>
      <c r="H730" s="2"/>
      <c r="I730" s="3"/>
      <c r="J730" s="3"/>
      <c r="K730" s="3"/>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3"/>
    </row>
    <row r="731" spans="3:37" x14ac:dyDescent="0.25">
      <c r="C731" s="2"/>
      <c r="D731" s="2"/>
      <c r="E731" s="34"/>
      <c r="F731" s="2"/>
      <c r="G731" s="3"/>
      <c r="H731" s="2"/>
      <c r="I731" s="3"/>
      <c r="J731" s="3"/>
      <c r="K731" s="3"/>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3"/>
    </row>
    <row r="732" spans="3:37" x14ac:dyDescent="0.25">
      <c r="C732" s="2"/>
      <c r="D732" s="2"/>
      <c r="E732" s="34"/>
      <c r="F732" s="2"/>
      <c r="G732" s="3"/>
      <c r="H732" s="2"/>
      <c r="I732" s="3"/>
      <c r="J732" s="3"/>
      <c r="K732" s="3"/>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3"/>
    </row>
    <row r="733" spans="3:37" x14ac:dyDescent="0.25">
      <c r="C733" s="2"/>
      <c r="D733" s="2"/>
      <c r="E733" s="34"/>
      <c r="F733" s="2"/>
      <c r="G733" s="3"/>
      <c r="H733" s="2"/>
      <c r="I733" s="3"/>
      <c r="J733" s="3"/>
      <c r="K733" s="3"/>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3"/>
    </row>
    <row r="734" spans="3:37" x14ac:dyDescent="0.25">
      <c r="C734" s="2"/>
      <c r="D734" s="2"/>
      <c r="E734" s="34"/>
      <c r="F734" s="2"/>
      <c r="G734" s="3"/>
      <c r="H734" s="2"/>
      <c r="I734" s="3"/>
      <c r="J734" s="3"/>
      <c r="K734" s="3"/>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3"/>
    </row>
    <row r="735" spans="3:37" x14ac:dyDescent="0.25">
      <c r="C735" s="2"/>
      <c r="D735" s="2"/>
      <c r="E735" s="34"/>
      <c r="F735" s="2"/>
      <c r="G735" s="3"/>
      <c r="H735" s="2"/>
      <c r="I735" s="3"/>
      <c r="J735" s="3"/>
      <c r="K735" s="3"/>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3"/>
    </row>
    <row r="736" spans="3:37" x14ac:dyDescent="0.25">
      <c r="C736" s="2"/>
      <c r="D736" s="2"/>
      <c r="E736" s="34"/>
      <c r="F736" s="2"/>
      <c r="G736" s="3"/>
      <c r="H736" s="2"/>
      <c r="I736" s="3"/>
      <c r="J736" s="3"/>
      <c r="K736" s="3"/>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3"/>
    </row>
    <row r="737" spans="3:37" x14ac:dyDescent="0.25">
      <c r="C737" s="2"/>
      <c r="D737" s="2"/>
      <c r="E737" s="34"/>
      <c r="F737" s="2"/>
      <c r="G737" s="3"/>
      <c r="H737" s="2"/>
      <c r="I737" s="3"/>
      <c r="J737" s="3"/>
      <c r="K737" s="3"/>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3"/>
    </row>
    <row r="738" spans="3:37" x14ac:dyDescent="0.25">
      <c r="C738" s="2"/>
      <c r="D738" s="2"/>
      <c r="E738" s="34"/>
      <c r="F738" s="2"/>
      <c r="G738" s="3"/>
      <c r="H738" s="2"/>
      <c r="I738" s="3"/>
      <c r="J738" s="3"/>
      <c r="K738" s="3"/>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3"/>
    </row>
    <row r="739" spans="3:37" x14ac:dyDescent="0.25">
      <c r="C739" s="2"/>
      <c r="D739" s="2"/>
      <c r="E739" s="34"/>
      <c r="F739" s="2"/>
      <c r="G739" s="3"/>
      <c r="H739" s="2"/>
      <c r="I739" s="3"/>
      <c r="J739" s="3"/>
      <c r="K739" s="3"/>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3"/>
    </row>
    <row r="740" spans="3:37" x14ac:dyDescent="0.25">
      <c r="C740" s="2"/>
      <c r="D740" s="2"/>
      <c r="E740" s="34"/>
      <c r="F740" s="2"/>
      <c r="G740" s="3"/>
      <c r="H740" s="2"/>
      <c r="I740" s="3"/>
      <c r="J740" s="3"/>
      <c r="K740" s="3"/>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3"/>
    </row>
    <row r="741" spans="3:37" x14ac:dyDescent="0.25">
      <c r="C741" s="2"/>
      <c r="D741" s="2"/>
      <c r="E741" s="34"/>
      <c r="F741" s="2"/>
      <c r="G741" s="3"/>
      <c r="H741" s="2"/>
      <c r="I741" s="3"/>
      <c r="J741" s="3"/>
      <c r="K741" s="3"/>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3"/>
    </row>
    <row r="742" spans="3:37" x14ac:dyDescent="0.25">
      <c r="C742" s="2"/>
      <c r="D742" s="2"/>
      <c r="E742" s="34"/>
      <c r="F742" s="2"/>
      <c r="G742" s="3"/>
      <c r="H742" s="2"/>
      <c r="I742" s="3"/>
      <c r="J742" s="3"/>
      <c r="K742" s="3"/>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3"/>
    </row>
    <row r="743" spans="3:37" x14ac:dyDescent="0.25">
      <c r="C743" s="2"/>
      <c r="D743" s="2"/>
      <c r="E743" s="34"/>
      <c r="F743" s="2"/>
      <c r="G743" s="3"/>
      <c r="H743" s="2"/>
      <c r="I743" s="3"/>
      <c r="J743" s="3"/>
      <c r="K743" s="3"/>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3"/>
    </row>
    <row r="744" spans="3:37" x14ac:dyDescent="0.25">
      <c r="C744" s="2"/>
      <c r="D744" s="2"/>
      <c r="E744" s="34"/>
      <c r="F744" s="2"/>
      <c r="G744" s="3"/>
      <c r="H744" s="2"/>
      <c r="I744" s="3"/>
      <c r="J744" s="3"/>
      <c r="K744" s="3"/>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3"/>
    </row>
    <row r="745" spans="3:37" x14ac:dyDescent="0.25">
      <c r="C745" s="2"/>
      <c r="D745" s="2"/>
      <c r="E745" s="34"/>
      <c r="F745" s="2"/>
      <c r="G745" s="3"/>
      <c r="H745" s="2"/>
      <c r="I745" s="3"/>
      <c r="J745" s="3"/>
      <c r="K745" s="3"/>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3"/>
    </row>
    <row r="746" spans="3:37" x14ac:dyDescent="0.25">
      <c r="C746" s="2"/>
      <c r="D746" s="2"/>
      <c r="E746" s="34"/>
      <c r="F746" s="2"/>
      <c r="G746" s="3"/>
      <c r="H746" s="2"/>
      <c r="I746" s="3"/>
      <c r="J746" s="3"/>
      <c r="K746" s="3"/>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3"/>
    </row>
    <row r="747" spans="3:37" x14ac:dyDescent="0.25">
      <c r="C747" s="2"/>
      <c r="D747" s="2"/>
      <c r="E747" s="34"/>
      <c r="F747" s="2"/>
      <c r="G747" s="3"/>
      <c r="H747" s="2"/>
      <c r="I747" s="3"/>
      <c r="J747" s="3"/>
      <c r="K747" s="3"/>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3"/>
    </row>
    <row r="748" spans="3:37" x14ac:dyDescent="0.25">
      <c r="C748" s="2"/>
      <c r="D748" s="2"/>
      <c r="E748" s="34"/>
      <c r="F748" s="2"/>
      <c r="G748" s="3"/>
      <c r="H748" s="2"/>
      <c r="I748" s="3"/>
      <c r="J748" s="3"/>
      <c r="K748" s="3"/>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3"/>
    </row>
    <row r="749" spans="3:37" x14ac:dyDescent="0.25">
      <c r="C749" s="2"/>
      <c r="D749" s="2"/>
      <c r="E749" s="34"/>
      <c r="F749" s="2"/>
      <c r="G749" s="3"/>
      <c r="H749" s="2"/>
      <c r="I749" s="3"/>
      <c r="J749" s="3"/>
      <c r="K749" s="3"/>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3"/>
    </row>
    <row r="750" spans="3:37" x14ac:dyDescent="0.25">
      <c r="C750" s="2"/>
      <c r="D750" s="2"/>
      <c r="E750" s="34"/>
      <c r="F750" s="2"/>
      <c r="G750" s="3"/>
      <c r="H750" s="2"/>
      <c r="I750" s="3"/>
      <c r="J750" s="3"/>
      <c r="K750" s="3"/>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3"/>
    </row>
    <row r="751" spans="3:37" x14ac:dyDescent="0.25">
      <c r="C751" s="2"/>
      <c r="D751" s="2"/>
      <c r="E751" s="34"/>
      <c r="F751" s="2"/>
      <c r="G751" s="3"/>
      <c r="H751" s="2"/>
      <c r="I751" s="3"/>
      <c r="J751" s="3"/>
      <c r="K751" s="3"/>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3"/>
    </row>
    <row r="752" spans="3:37" x14ac:dyDescent="0.25">
      <c r="C752" s="2"/>
      <c r="D752" s="2"/>
      <c r="E752" s="34"/>
      <c r="F752" s="2"/>
      <c r="G752" s="3"/>
      <c r="H752" s="2"/>
      <c r="I752" s="3"/>
      <c r="J752" s="3"/>
      <c r="K752" s="3"/>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3"/>
    </row>
    <row r="753" spans="3:37" x14ac:dyDescent="0.25">
      <c r="C753" s="2"/>
      <c r="D753" s="2"/>
      <c r="E753" s="34"/>
      <c r="F753" s="2"/>
      <c r="G753" s="3"/>
      <c r="H753" s="2"/>
      <c r="I753" s="3"/>
      <c r="J753" s="3"/>
      <c r="K753" s="3"/>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3"/>
    </row>
    <row r="754" spans="3:37" x14ac:dyDescent="0.25">
      <c r="C754" s="2"/>
      <c r="D754" s="2"/>
      <c r="E754" s="34"/>
      <c r="F754" s="2"/>
      <c r="G754" s="3"/>
      <c r="H754" s="2"/>
      <c r="I754" s="3"/>
      <c r="J754" s="3"/>
      <c r="K754" s="3"/>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3"/>
    </row>
    <row r="755" spans="3:37" x14ac:dyDescent="0.25">
      <c r="C755" s="2"/>
      <c r="D755" s="2"/>
      <c r="E755" s="34"/>
      <c r="F755" s="2"/>
      <c r="G755" s="3"/>
      <c r="H755" s="2"/>
      <c r="I755" s="3"/>
      <c r="J755" s="3"/>
      <c r="K755" s="3"/>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3"/>
    </row>
    <row r="756" spans="3:37" x14ac:dyDescent="0.25">
      <c r="C756" s="2"/>
      <c r="D756" s="2"/>
      <c r="E756" s="34"/>
      <c r="F756" s="2"/>
      <c r="G756" s="3"/>
      <c r="H756" s="2"/>
      <c r="I756" s="3"/>
      <c r="J756" s="3"/>
      <c r="K756" s="3"/>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3"/>
    </row>
    <row r="757" spans="3:37" x14ac:dyDescent="0.25">
      <c r="C757" s="2"/>
      <c r="D757" s="2"/>
      <c r="E757" s="34"/>
      <c r="F757" s="2"/>
      <c r="G757" s="3"/>
      <c r="H757" s="2"/>
      <c r="I757" s="3"/>
      <c r="J757" s="3"/>
      <c r="K757" s="3"/>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3"/>
    </row>
    <row r="758" spans="3:37" x14ac:dyDescent="0.25">
      <c r="C758" s="2"/>
      <c r="D758" s="2"/>
      <c r="E758" s="34"/>
      <c r="F758" s="2"/>
      <c r="G758" s="3"/>
      <c r="H758" s="2"/>
      <c r="I758" s="3"/>
      <c r="J758" s="3"/>
      <c r="K758" s="3"/>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3"/>
    </row>
    <row r="759" spans="3:37" x14ac:dyDescent="0.25">
      <c r="C759" s="2"/>
      <c r="D759" s="2"/>
      <c r="E759" s="34"/>
      <c r="F759" s="2"/>
      <c r="G759" s="3"/>
      <c r="H759" s="2"/>
      <c r="I759" s="3"/>
      <c r="J759" s="3"/>
      <c r="K759" s="3"/>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3"/>
    </row>
    <row r="760" spans="3:37" x14ac:dyDescent="0.25">
      <c r="C760" s="2"/>
      <c r="D760" s="2"/>
      <c r="E760" s="34"/>
      <c r="F760" s="2"/>
      <c r="G760" s="3"/>
      <c r="H760" s="2"/>
      <c r="I760" s="3"/>
      <c r="J760" s="3"/>
      <c r="K760" s="3"/>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3"/>
    </row>
    <row r="761" spans="3:37" x14ac:dyDescent="0.25">
      <c r="C761" s="2"/>
      <c r="D761" s="2"/>
      <c r="E761" s="34"/>
      <c r="F761" s="2"/>
      <c r="G761" s="3"/>
      <c r="H761" s="2"/>
      <c r="I761" s="3"/>
      <c r="J761" s="3"/>
      <c r="K761" s="3"/>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3"/>
    </row>
    <row r="762" spans="3:37" x14ac:dyDescent="0.25">
      <c r="C762" s="2"/>
      <c r="D762" s="2"/>
      <c r="E762" s="34"/>
      <c r="F762" s="2"/>
      <c r="G762" s="3"/>
      <c r="H762" s="2"/>
      <c r="I762" s="3"/>
      <c r="J762" s="3"/>
      <c r="K762" s="3"/>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3"/>
    </row>
    <row r="763" spans="3:37" x14ac:dyDescent="0.25">
      <c r="C763" s="2"/>
      <c r="D763" s="2"/>
      <c r="E763" s="34"/>
      <c r="F763" s="2"/>
      <c r="G763" s="3"/>
      <c r="H763" s="2"/>
      <c r="I763" s="3"/>
      <c r="J763" s="3"/>
      <c r="K763" s="3"/>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3"/>
    </row>
    <row r="764" spans="3:37" x14ac:dyDescent="0.25">
      <c r="C764" s="2"/>
      <c r="D764" s="2"/>
      <c r="E764" s="34"/>
      <c r="F764" s="2"/>
      <c r="G764" s="3"/>
      <c r="H764" s="2"/>
      <c r="I764" s="3"/>
      <c r="J764" s="3"/>
      <c r="K764" s="3"/>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3"/>
    </row>
    <row r="765" spans="3:37" x14ac:dyDescent="0.25">
      <c r="C765" s="2"/>
      <c r="D765" s="2"/>
      <c r="E765" s="34"/>
      <c r="F765" s="2"/>
      <c r="G765" s="3"/>
      <c r="H765" s="2"/>
      <c r="I765" s="3"/>
      <c r="J765" s="3"/>
      <c r="K765" s="3"/>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3"/>
    </row>
    <row r="766" spans="3:37" x14ac:dyDescent="0.25">
      <c r="C766" s="2"/>
      <c r="D766" s="2"/>
      <c r="E766" s="34"/>
      <c r="F766" s="2"/>
      <c r="G766" s="3"/>
      <c r="H766" s="2"/>
      <c r="I766" s="3"/>
      <c r="J766" s="3"/>
      <c r="K766" s="3"/>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3"/>
    </row>
    <row r="767" spans="3:37" x14ac:dyDescent="0.25">
      <c r="C767" s="2"/>
      <c r="D767" s="2"/>
      <c r="E767" s="34"/>
      <c r="F767" s="2"/>
      <c r="G767" s="3"/>
      <c r="H767" s="2"/>
      <c r="I767" s="3"/>
      <c r="J767" s="3"/>
      <c r="K767" s="3"/>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3"/>
    </row>
    <row r="768" spans="3:37" x14ac:dyDescent="0.25">
      <c r="C768" s="2"/>
      <c r="D768" s="2"/>
      <c r="E768" s="34"/>
      <c r="F768" s="2"/>
      <c r="G768" s="3"/>
      <c r="H768" s="2"/>
      <c r="I768" s="3"/>
      <c r="J768" s="3"/>
      <c r="K768" s="3"/>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3"/>
    </row>
    <row r="769" spans="3:37" x14ac:dyDescent="0.25">
      <c r="C769" s="2"/>
      <c r="D769" s="2"/>
      <c r="E769" s="34"/>
      <c r="F769" s="2"/>
      <c r="G769" s="3"/>
      <c r="H769" s="2"/>
      <c r="I769" s="3"/>
      <c r="J769" s="3"/>
      <c r="K769" s="3"/>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3"/>
    </row>
    <row r="770" spans="3:37" x14ac:dyDescent="0.25">
      <c r="C770" s="2"/>
      <c r="D770" s="2"/>
      <c r="E770" s="34"/>
      <c r="F770" s="2"/>
      <c r="G770" s="3"/>
      <c r="H770" s="2"/>
      <c r="I770" s="3"/>
      <c r="J770" s="3"/>
      <c r="K770" s="3"/>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3"/>
    </row>
    <row r="771" spans="3:37" x14ac:dyDescent="0.25">
      <c r="C771" s="2"/>
      <c r="D771" s="2"/>
      <c r="E771" s="34"/>
      <c r="F771" s="2"/>
      <c r="G771" s="3"/>
      <c r="H771" s="2"/>
      <c r="I771" s="3"/>
      <c r="J771" s="3"/>
      <c r="K771" s="3"/>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3"/>
    </row>
    <row r="772" spans="3:37" x14ac:dyDescent="0.25">
      <c r="C772" s="2"/>
      <c r="D772" s="2"/>
      <c r="E772" s="34"/>
      <c r="F772" s="2"/>
      <c r="G772" s="3"/>
      <c r="H772" s="2"/>
      <c r="I772" s="3"/>
      <c r="J772" s="3"/>
      <c r="K772" s="3"/>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3"/>
    </row>
    <row r="773" spans="3:37" x14ac:dyDescent="0.25">
      <c r="C773" s="2"/>
      <c r="D773" s="2"/>
      <c r="E773" s="34"/>
      <c r="F773" s="2"/>
      <c r="G773" s="3"/>
      <c r="H773" s="2"/>
      <c r="I773" s="3"/>
      <c r="J773" s="3"/>
      <c r="K773" s="3"/>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3"/>
    </row>
    <row r="774" spans="3:37" x14ac:dyDescent="0.25">
      <c r="C774" s="2"/>
      <c r="D774" s="2"/>
      <c r="E774" s="34"/>
      <c r="F774" s="2"/>
      <c r="G774" s="3"/>
      <c r="H774" s="2"/>
      <c r="I774" s="3"/>
      <c r="J774" s="3"/>
      <c r="K774" s="3"/>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3"/>
    </row>
    <row r="775" spans="3:37" x14ac:dyDescent="0.25">
      <c r="C775" s="2"/>
      <c r="D775" s="2"/>
      <c r="E775" s="34"/>
      <c r="F775" s="2"/>
      <c r="G775" s="3"/>
      <c r="H775" s="2"/>
      <c r="I775" s="3"/>
      <c r="J775" s="3"/>
      <c r="K775" s="3"/>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3"/>
    </row>
    <row r="776" spans="3:37" x14ac:dyDescent="0.25">
      <c r="C776" s="2"/>
      <c r="D776" s="2"/>
      <c r="E776" s="34"/>
      <c r="F776" s="2"/>
      <c r="G776" s="3"/>
      <c r="H776" s="2"/>
      <c r="I776" s="3"/>
      <c r="J776" s="3"/>
      <c r="K776" s="3"/>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3"/>
    </row>
    <row r="777" spans="3:37" x14ac:dyDescent="0.25">
      <c r="C777" s="2"/>
      <c r="D777" s="2"/>
      <c r="E777" s="34"/>
      <c r="F777" s="2"/>
      <c r="G777" s="3"/>
      <c r="H777" s="2"/>
      <c r="I777" s="3"/>
      <c r="J777" s="3"/>
      <c r="K777" s="3"/>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3"/>
    </row>
    <row r="778" spans="3:37" x14ac:dyDescent="0.25">
      <c r="C778" s="2"/>
      <c r="D778" s="2"/>
      <c r="E778" s="34"/>
      <c r="F778" s="2"/>
      <c r="G778" s="3"/>
      <c r="H778" s="2"/>
      <c r="I778" s="3"/>
      <c r="J778" s="3"/>
      <c r="K778" s="3"/>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3"/>
    </row>
    <row r="779" spans="3:37" x14ac:dyDescent="0.25">
      <c r="C779" s="2"/>
      <c r="D779" s="2"/>
      <c r="E779" s="34"/>
      <c r="F779" s="2"/>
      <c r="G779" s="3"/>
      <c r="H779" s="2"/>
      <c r="I779" s="3"/>
      <c r="J779" s="3"/>
      <c r="K779" s="3"/>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3"/>
    </row>
    <row r="780" spans="3:37" x14ac:dyDescent="0.25">
      <c r="C780" s="2"/>
      <c r="D780" s="2"/>
      <c r="E780" s="34"/>
      <c r="F780" s="2"/>
      <c r="G780" s="3"/>
      <c r="H780" s="2"/>
      <c r="I780" s="3"/>
      <c r="J780" s="3"/>
      <c r="K780" s="3"/>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3"/>
    </row>
    <row r="781" spans="3:37" x14ac:dyDescent="0.25">
      <c r="C781" s="2"/>
      <c r="D781" s="2"/>
      <c r="E781" s="34"/>
      <c r="F781" s="2"/>
      <c r="G781" s="3"/>
      <c r="H781" s="2"/>
      <c r="I781" s="3"/>
      <c r="J781" s="3"/>
      <c r="K781" s="3"/>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3"/>
    </row>
    <row r="782" spans="3:37" x14ac:dyDescent="0.25">
      <c r="C782" s="2"/>
      <c r="D782" s="2"/>
      <c r="E782" s="34"/>
      <c r="F782" s="2"/>
      <c r="G782" s="3"/>
      <c r="H782" s="2"/>
      <c r="I782" s="3"/>
      <c r="J782" s="3"/>
      <c r="K782" s="3"/>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3"/>
    </row>
    <row r="783" spans="3:37" x14ac:dyDescent="0.25">
      <c r="C783" s="2"/>
      <c r="D783" s="2"/>
      <c r="E783" s="34"/>
      <c r="F783" s="2"/>
      <c r="G783" s="3"/>
      <c r="H783" s="2"/>
      <c r="I783" s="3"/>
      <c r="J783" s="3"/>
      <c r="K783" s="3"/>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3"/>
    </row>
    <row r="784" spans="3:37" x14ac:dyDescent="0.25">
      <c r="C784" s="2"/>
      <c r="D784" s="2"/>
      <c r="E784" s="34"/>
      <c r="F784" s="2"/>
      <c r="G784" s="3"/>
      <c r="H784" s="2"/>
      <c r="I784" s="3"/>
      <c r="J784" s="3"/>
      <c r="K784" s="3"/>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3"/>
    </row>
    <row r="785" spans="3:37" x14ac:dyDescent="0.25">
      <c r="C785" s="2"/>
      <c r="D785" s="2"/>
      <c r="E785" s="34"/>
      <c r="F785" s="2"/>
      <c r="G785" s="3"/>
      <c r="H785" s="2"/>
      <c r="I785" s="3"/>
      <c r="J785" s="3"/>
      <c r="K785" s="3"/>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3"/>
    </row>
    <row r="786" spans="3:37" x14ac:dyDescent="0.25">
      <c r="C786" s="2"/>
      <c r="D786" s="2"/>
      <c r="E786" s="34"/>
      <c r="F786" s="2"/>
      <c r="G786" s="3"/>
      <c r="H786" s="2"/>
      <c r="I786" s="3"/>
      <c r="J786" s="3"/>
      <c r="K786" s="3"/>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3"/>
    </row>
    <row r="787" spans="3:37" x14ac:dyDescent="0.25">
      <c r="C787" s="2"/>
      <c r="D787" s="2"/>
      <c r="E787" s="34"/>
      <c r="F787" s="2"/>
      <c r="G787" s="3"/>
      <c r="H787" s="2"/>
      <c r="I787" s="3"/>
      <c r="J787" s="3"/>
      <c r="K787" s="3"/>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3"/>
    </row>
    <row r="788" spans="3:37" x14ac:dyDescent="0.25">
      <c r="C788" s="2"/>
      <c r="D788" s="2"/>
      <c r="E788" s="34"/>
      <c r="F788" s="2"/>
      <c r="G788" s="3"/>
      <c r="H788" s="2"/>
      <c r="I788" s="3"/>
      <c r="J788" s="3"/>
      <c r="K788" s="3"/>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3"/>
    </row>
    <row r="789" spans="3:37" x14ac:dyDescent="0.25">
      <c r="C789" s="2"/>
      <c r="D789" s="2"/>
      <c r="E789" s="34"/>
      <c r="F789" s="2"/>
      <c r="G789" s="3"/>
      <c r="H789" s="2"/>
      <c r="I789" s="3"/>
      <c r="J789" s="3"/>
      <c r="K789" s="3"/>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3"/>
    </row>
    <row r="790" spans="3:37" x14ac:dyDescent="0.25">
      <c r="C790" s="2"/>
      <c r="D790" s="2"/>
      <c r="E790" s="34"/>
      <c r="F790" s="2"/>
      <c r="G790" s="3"/>
      <c r="H790" s="2"/>
      <c r="I790" s="3"/>
      <c r="J790" s="3"/>
      <c r="K790" s="3"/>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3"/>
    </row>
    <row r="791" spans="3:37" x14ac:dyDescent="0.25">
      <c r="C791" s="2"/>
      <c r="D791" s="2"/>
      <c r="E791" s="34"/>
      <c r="F791" s="2"/>
      <c r="G791" s="3"/>
      <c r="H791" s="2"/>
      <c r="I791" s="3"/>
      <c r="J791" s="3"/>
      <c r="K791" s="3"/>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3"/>
    </row>
    <row r="792" spans="3:37" x14ac:dyDescent="0.25">
      <c r="C792" s="2"/>
      <c r="D792" s="2"/>
      <c r="E792" s="34"/>
      <c r="F792" s="2"/>
      <c r="G792" s="3"/>
      <c r="H792" s="2"/>
      <c r="I792" s="3"/>
      <c r="J792" s="3"/>
      <c r="K792" s="3"/>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3"/>
    </row>
    <row r="793" spans="3:37" x14ac:dyDescent="0.25">
      <c r="C793" s="2"/>
      <c r="D793" s="2"/>
      <c r="E793" s="34"/>
      <c r="F793" s="2"/>
      <c r="G793" s="3"/>
      <c r="H793" s="2"/>
      <c r="I793" s="3"/>
      <c r="J793" s="3"/>
      <c r="K793" s="3"/>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3"/>
    </row>
    <row r="794" spans="3:37" x14ac:dyDescent="0.25">
      <c r="C794" s="2"/>
      <c r="D794" s="2"/>
      <c r="E794" s="34"/>
      <c r="F794" s="2"/>
      <c r="G794" s="3"/>
      <c r="H794" s="2"/>
      <c r="I794" s="3"/>
      <c r="J794" s="3"/>
      <c r="K794" s="3"/>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3"/>
    </row>
    <row r="795" spans="3:37" x14ac:dyDescent="0.25">
      <c r="C795" s="2"/>
      <c r="D795" s="2"/>
      <c r="E795" s="34"/>
      <c r="F795" s="2"/>
      <c r="G795" s="3"/>
      <c r="H795" s="2"/>
      <c r="I795" s="3"/>
      <c r="J795" s="3"/>
      <c r="K795" s="3"/>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3"/>
    </row>
    <row r="796" spans="3:37" x14ac:dyDescent="0.25">
      <c r="C796" s="2"/>
      <c r="D796" s="2"/>
      <c r="E796" s="34"/>
      <c r="F796" s="2"/>
      <c r="G796" s="3"/>
      <c r="H796" s="2"/>
      <c r="I796" s="3"/>
      <c r="J796" s="3"/>
      <c r="K796" s="3"/>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3"/>
    </row>
    <row r="797" spans="3:37" x14ac:dyDescent="0.25">
      <c r="C797" s="2"/>
      <c r="D797" s="2"/>
      <c r="E797" s="34"/>
      <c r="F797" s="2"/>
      <c r="G797" s="3"/>
      <c r="H797" s="2"/>
      <c r="I797" s="3"/>
      <c r="J797" s="3"/>
      <c r="K797" s="3"/>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3"/>
    </row>
    <row r="798" spans="3:37" x14ac:dyDescent="0.25">
      <c r="C798" s="2"/>
      <c r="D798" s="2"/>
      <c r="E798" s="34"/>
      <c r="F798" s="2"/>
      <c r="G798" s="3"/>
      <c r="H798" s="2"/>
      <c r="I798" s="3"/>
      <c r="J798" s="3"/>
      <c r="K798" s="3"/>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3"/>
    </row>
    <row r="799" spans="3:37" x14ac:dyDescent="0.25">
      <c r="C799" s="2"/>
      <c r="D799" s="2"/>
      <c r="E799" s="34"/>
      <c r="F799" s="2"/>
      <c r="G799" s="3"/>
      <c r="H799" s="2"/>
      <c r="I799" s="3"/>
      <c r="J799" s="3"/>
      <c r="K799" s="3"/>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3"/>
    </row>
    <row r="800" spans="3:37" x14ac:dyDescent="0.25">
      <c r="C800" s="2"/>
      <c r="D800" s="2"/>
      <c r="E800" s="34"/>
      <c r="F800" s="2"/>
      <c r="G800" s="3"/>
      <c r="H800" s="2"/>
      <c r="I800" s="3"/>
      <c r="J800" s="3"/>
      <c r="K800" s="3"/>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3"/>
    </row>
    <row r="801" spans="3:37" x14ac:dyDescent="0.25">
      <c r="C801" s="2"/>
      <c r="D801" s="2"/>
      <c r="E801" s="34"/>
      <c r="F801" s="2"/>
      <c r="G801" s="3"/>
      <c r="H801" s="2"/>
      <c r="I801" s="3"/>
      <c r="J801" s="3"/>
      <c r="K801" s="3"/>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3"/>
    </row>
    <row r="802" spans="3:37" x14ac:dyDescent="0.25">
      <c r="C802" s="2"/>
      <c r="D802" s="2"/>
      <c r="E802" s="34"/>
      <c r="F802" s="2"/>
      <c r="G802" s="3"/>
      <c r="H802" s="2"/>
      <c r="I802" s="3"/>
      <c r="J802" s="3"/>
      <c r="K802" s="3"/>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3"/>
    </row>
    <row r="803" spans="3:37" x14ac:dyDescent="0.25">
      <c r="C803" s="2"/>
      <c r="D803" s="2"/>
      <c r="E803" s="34"/>
      <c r="F803" s="2"/>
      <c r="G803" s="3"/>
      <c r="H803" s="2"/>
      <c r="I803" s="3"/>
      <c r="J803" s="3"/>
      <c r="K803" s="3"/>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3"/>
    </row>
    <row r="804" spans="3:37" x14ac:dyDescent="0.25">
      <c r="C804" s="2"/>
      <c r="D804" s="2"/>
      <c r="E804" s="34"/>
      <c r="F804" s="2"/>
      <c r="G804" s="3"/>
      <c r="H804" s="2"/>
      <c r="I804" s="3"/>
      <c r="J804" s="3"/>
      <c r="K804" s="3"/>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3"/>
    </row>
    <row r="805" spans="3:37" x14ac:dyDescent="0.25">
      <c r="C805" s="2"/>
      <c r="D805" s="2"/>
      <c r="E805" s="34"/>
      <c r="F805" s="2"/>
      <c r="G805" s="3"/>
      <c r="H805" s="2"/>
      <c r="I805" s="3"/>
      <c r="J805" s="3"/>
      <c r="K805" s="3"/>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3"/>
    </row>
    <row r="806" spans="3:37" x14ac:dyDescent="0.25">
      <c r="C806" s="2"/>
      <c r="D806" s="2"/>
      <c r="E806" s="34"/>
      <c r="F806" s="2"/>
      <c r="G806" s="3"/>
      <c r="H806" s="2"/>
      <c r="I806" s="3"/>
      <c r="J806" s="3"/>
      <c r="K806" s="3"/>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3"/>
    </row>
    <row r="807" spans="3:37" x14ac:dyDescent="0.25">
      <c r="C807" s="2"/>
      <c r="D807" s="2"/>
      <c r="E807" s="34"/>
      <c r="F807" s="2"/>
      <c r="G807" s="3"/>
      <c r="H807" s="2"/>
      <c r="I807" s="3"/>
      <c r="J807" s="3"/>
      <c r="K807" s="3"/>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3"/>
    </row>
    <row r="808" spans="3:37" x14ac:dyDescent="0.25">
      <c r="C808" s="2"/>
      <c r="D808" s="2"/>
      <c r="E808" s="34"/>
      <c r="F808" s="2"/>
      <c r="G808" s="3"/>
      <c r="H808" s="2"/>
      <c r="I808" s="3"/>
      <c r="J808" s="3"/>
      <c r="K808" s="3"/>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3"/>
    </row>
    <row r="809" spans="3:37" x14ac:dyDescent="0.25">
      <c r="C809" s="2"/>
      <c r="D809" s="2"/>
      <c r="E809" s="34"/>
      <c r="F809" s="2"/>
      <c r="G809" s="3"/>
      <c r="H809" s="2"/>
      <c r="I809" s="3"/>
      <c r="J809" s="3"/>
      <c r="K809" s="3"/>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3"/>
    </row>
    <row r="810" spans="3:37" x14ac:dyDescent="0.25">
      <c r="C810" s="2"/>
      <c r="D810" s="2"/>
      <c r="E810" s="34"/>
      <c r="F810" s="2"/>
      <c r="G810" s="3"/>
      <c r="H810" s="2"/>
      <c r="I810" s="3"/>
      <c r="J810" s="3"/>
      <c r="K810" s="3"/>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3"/>
    </row>
    <row r="811" spans="3:37" x14ac:dyDescent="0.25">
      <c r="C811" s="2"/>
      <c r="D811" s="2"/>
      <c r="E811" s="34"/>
      <c r="F811" s="2"/>
      <c r="G811" s="3"/>
      <c r="H811" s="2"/>
      <c r="I811" s="3"/>
      <c r="J811" s="3"/>
      <c r="K811" s="3"/>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3"/>
    </row>
    <row r="812" spans="3:37" x14ac:dyDescent="0.25">
      <c r="C812" s="2"/>
      <c r="D812" s="2"/>
      <c r="E812" s="34"/>
      <c r="F812" s="2"/>
      <c r="G812" s="3"/>
      <c r="H812" s="2"/>
      <c r="I812" s="3"/>
      <c r="J812" s="3"/>
      <c r="K812" s="3"/>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3"/>
    </row>
    <row r="813" spans="3:37" x14ac:dyDescent="0.25">
      <c r="C813" s="2"/>
      <c r="D813" s="2"/>
      <c r="E813" s="34"/>
      <c r="F813" s="2"/>
      <c r="G813" s="3"/>
      <c r="H813" s="2"/>
      <c r="I813" s="3"/>
      <c r="J813" s="3"/>
      <c r="K813" s="3"/>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3"/>
    </row>
    <row r="814" spans="3:37" x14ac:dyDescent="0.25">
      <c r="C814" s="2"/>
      <c r="D814" s="2"/>
      <c r="E814" s="34"/>
      <c r="F814" s="2"/>
      <c r="G814" s="3"/>
      <c r="H814" s="2"/>
      <c r="I814" s="3"/>
      <c r="J814" s="3"/>
      <c r="K814" s="3"/>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3"/>
    </row>
    <row r="815" spans="3:37" x14ac:dyDescent="0.25">
      <c r="C815" s="2"/>
      <c r="D815" s="2"/>
      <c r="E815" s="34"/>
      <c r="F815" s="2"/>
      <c r="G815" s="3"/>
      <c r="H815" s="2"/>
      <c r="I815" s="3"/>
      <c r="J815" s="3"/>
      <c r="K815" s="3"/>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3"/>
    </row>
    <row r="816" spans="3:37" x14ac:dyDescent="0.25">
      <c r="C816" s="2"/>
      <c r="D816" s="2"/>
      <c r="E816" s="34"/>
      <c r="F816" s="2"/>
      <c r="G816" s="3"/>
      <c r="H816" s="2"/>
      <c r="I816" s="3"/>
      <c r="J816" s="3"/>
      <c r="K816" s="3"/>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3"/>
    </row>
    <row r="817" spans="3:37" x14ac:dyDescent="0.25">
      <c r="C817" s="2"/>
      <c r="D817" s="2"/>
      <c r="E817" s="34"/>
      <c r="F817" s="2"/>
      <c r="G817" s="3"/>
      <c r="H817" s="2"/>
      <c r="I817" s="3"/>
      <c r="J817" s="3"/>
      <c r="K817" s="3"/>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3"/>
    </row>
    <row r="818" spans="3:37" x14ac:dyDescent="0.25">
      <c r="C818" s="2"/>
      <c r="D818" s="2"/>
      <c r="E818" s="34"/>
      <c r="F818" s="2"/>
      <c r="G818" s="3"/>
      <c r="H818" s="2"/>
      <c r="I818" s="3"/>
      <c r="J818" s="3"/>
      <c r="K818" s="3"/>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3"/>
    </row>
    <row r="819" spans="3:37" x14ac:dyDescent="0.25">
      <c r="C819" s="2"/>
      <c r="D819" s="2"/>
      <c r="E819" s="34"/>
      <c r="F819" s="2"/>
      <c r="G819" s="3"/>
      <c r="H819" s="2"/>
      <c r="I819" s="3"/>
      <c r="J819" s="3"/>
      <c r="K819" s="3"/>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3"/>
    </row>
    <row r="820" spans="3:37" x14ac:dyDescent="0.25">
      <c r="C820" s="2"/>
      <c r="D820" s="2"/>
      <c r="E820" s="34"/>
      <c r="F820" s="2"/>
      <c r="G820" s="3"/>
      <c r="H820" s="2"/>
      <c r="I820" s="3"/>
      <c r="J820" s="3"/>
      <c r="K820" s="3"/>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3"/>
    </row>
    <row r="821" spans="3:37" x14ac:dyDescent="0.25">
      <c r="C821" s="2"/>
      <c r="D821" s="2"/>
      <c r="E821" s="34"/>
      <c r="F821" s="2"/>
      <c r="G821" s="3"/>
      <c r="H821" s="2"/>
      <c r="I821" s="3"/>
      <c r="J821" s="3"/>
      <c r="K821" s="3"/>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3"/>
    </row>
    <row r="822" spans="3:37" x14ac:dyDescent="0.25">
      <c r="C822" s="2"/>
      <c r="D822" s="2"/>
      <c r="E822" s="34"/>
      <c r="F822" s="2"/>
      <c r="G822" s="3"/>
      <c r="H822" s="2"/>
      <c r="I822" s="3"/>
      <c r="J822" s="3"/>
      <c r="K822" s="3"/>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3"/>
    </row>
    <row r="823" spans="3:37" x14ac:dyDescent="0.25">
      <c r="C823" s="2"/>
      <c r="D823" s="2"/>
      <c r="E823" s="34"/>
      <c r="F823" s="2"/>
      <c r="G823" s="3"/>
      <c r="H823" s="2"/>
      <c r="I823" s="3"/>
      <c r="J823" s="3"/>
      <c r="K823" s="3"/>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3"/>
    </row>
    <row r="824" spans="3:37" x14ac:dyDescent="0.25">
      <c r="C824" s="2"/>
      <c r="D824" s="2"/>
      <c r="E824" s="34"/>
      <c r="F824" s="2"/>
      <c r="G824" s="3"/>
      <c r="H824" s="2"/>
      <c r="I824" s="3"/>
      <c r="J824" s="3"/>
      <c r="K824" s="3"/>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3"/>
    </row>
    <row r="825" spans="3:37" x14ac:dyDescent="0.25">
      <c r="C825" s="2"/>
      <c r="D825" s="2"/>
      <c r="E825" s="34"/>
      <c r="F825" s="2"/>
      <c r="G825" s="3"/>
      <c r="H825" s="2"/>
      <c r="I825" s="3"/>
      <c r="J825" s="3"/>
      <c r="K825" s="3"/>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3"/>
    </row>
    <row r="826" spans="3:37" x14ac:dyDescent="0.25">
      <c r="C826" s="2"/>
      <c r="D826" s="2"/>
      <c r="E826" s="34"/>
      <c r="F826" s="2"/>
      <c r="G826" s="3"/>
      <c r="H826" s="2"/>
      <c r="I826" s="3"/>
      <c r="J826" s="3"/>
      <c r="K826" s="3"/>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3"/>
    </row>
    <row r="827" spans="3:37" x14ac:dyDescent="0.25">
      <c r="C827" s="2"/>
      <c r="D827" s="2"/>
      <c r="E827" s="34"/>
      <c r="F827" s="2"/>
      <c r="G827" s="3"/>
      <c r="H827" s="2"/>
      <c r="I827" s="3"/>
      <c r="J827" s="3"/>
      <c r="K827" s="3"/>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3"/>
    </row>
    <row r="828" spans="3:37" x14ac:dyDescent="0.25">
      <c r="C828" s="2"/>
      <c r="D828" s="2"/>
      <c r="E828" s="34"/>
      <c r="F828" s="2"/>
      <c r="G828" s="3"/>
      <c r="H828" s="2"/>
      <c r="I828" s="3"/>
      <c r="J828" s="3"/>
      <c r="K828" s="3"/>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3"/>
    </row>
    <row r="829" spans="3:37" x14ac:dyDescent="0.25">
      <c r="C829" s="2"/>
      <c r="D829" s="2"/>
      <c r="E829" s="34"/>
      <c r="F829" s="2"/>
      <c r="G829" s="3"/>
      <c r="H829" s="2"/>
      <c r="I829" s="3"/>
      <c r="J829" s="3"/>
      <c r="K829" s="3"/>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3"/>
    </row>
    <row r="830" spans="3:37" x14ac:dyDescent="0.25">
      <c r="C830" s="2"/>
      <c r="D830" s="2"/>
      <c r="E830" s="34"/>
      <c r="F830" s="2"/>
      <c r="G830" s="3"/>
      <c r="H830" s="2"/>
      <c r="I830" s="3"/>
      <c r="J830" s="3"/>
      <c r="K830" s="3"/>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3"/>
    </row>
    <row r="831" spans="3:37" x14ac:dyDescent="0.25">
      <c r="C831" s="2"/>
      <c r="D831" s="2"/>
      <c r="E831" s="34"/>
      <c r="F831" s="2"/>
      <c r="G831" s="3"/>
      <c r="H831" s="2"/>
      <c r="I831" s="3"/>
      <c r="J831" s="3"/>
      <c r="K831" s="3"/>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3"/>
    </row>
    <row r="832" spans="3:37" x14ac:dyDescent="0.25">
      <c r="C832" s="2"/>
      <c r="D832" s="2"/>
      <c r="E832" s="34"/>
      <c r="F832" s="2"/>
      <c r="G832" s="3"/>
      <c r="H832" s="2"/>
      <c r="I832" s="3"/>
      <c r="J832" s="3"/>
      <c r="K832" s="3"/>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3"/>
    </row>
    <row r="833" spans="3:37" x14ac:dyDescent="0.25">
      <c r="C833" s="2"/>
      <c r="D833" s="2"/>
      <c r="E833" s="34"/>
      <c r="F833" s="2"/>
      <c r="G833" s="3"/>
      <c r="H833" s="2"/>
      <c r="I833" s="3"/>
      <c r="J833" s="3"/>
      <c r="K833" s="3"/>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3"/>
    </row>
    <row r="834" spans="3:37" x14ac:dyDescent="0.25">
      <c r="C834" s="2"/>
      <c r="D834" s="2"/>
      <c r="E834" s="34"/>
      <c r="F834" s="2"/>
      <c r="G834" s="3"/>
      <c r="H834" s="2"/>
      <c r="I834" s="3"/>
      <c r="J834" s="3"/>
      <c r="K834" s="3"/>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3"/>
    </row>
    <row r="835" spans="3:37" x14ac:dyDescent="0.25">
      <c r="C835" s="2"/>
      <c r="D835" s="2"/>
      <c r="E835" s="34"/>
      <c r="F835" s="2"/>
      <c r="G835" s="3"/>
      <c r="H835" s="2"/>
      <c r="I835" s="3"/>
      <c r="J835" s="3"/>
      <c r="K835" s="3"/>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3"/>
    </row>
    <row r="836" spans="3:37" x14ac:dyDescent="0.25">
      <c r="C836" s="2"/>
      <c r="D836" s="2"/>
      <c r="E836" s="34"/>
      <c r="F836" s="2"/>
      <c r="G836" s="3"/>
      <c r="H836" s="2"/>
      <c r="I836" s="3"/>
      <c r="J836" s="3"/>
      <c r="K836" s="3"/>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3"/>
    </row>
    <row r="837" spans="3:37" x14ac:dyDescent="0.25">
      <c r="C837" s="2"/>
      <c r="D837" s="2"/>
      <c r="E837" s="34"/>
      <c r="F837" s="2"/>
      <c r="G837" s="3"/>
      <c r="H837" s="2"/>
      <c r="I837" s="3"/>
      <c r="J837" s="3"/>
      <c r="K837" s="3"/>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3"/>
    </row>
    <row r="838" spans="3:37" x14ac:dyDescent="0.25">
      <c r="C838" s="2"/>
      <c r="D838" s="2"/>
      <c r="E838" s="34"/>
      <c r="F838" s="2"/>
      <c r="G838" s="3"/>
      <c r="H838" s="2"/>
      <c r="I838" s="3"/>
      <c r="J838" s="3"/>
      <c r="K838" s="3"/>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3"/>
    </row>
    <row r="839" spans="3:37" x14ac:dyDescent="0.25">
      <c r="C839" s="2"/>
      <c r="D839" s="2"/>
      <c r="E839" s="34"/>
      <c r="F839" s="2"/>
      <c r="G839" s="3"/>
      <c r="H839" s="2"/>
      <c r="I839" s="3"/>
      <c r="J839" s="3"/>
      <c r="K839" s="3"/>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3"/>
    </row>
    <row r="840" spans="3:37" x14ac:dyDescent="0.25">
      <c r="C840" s="2"/>
      <c r="D840" s="2"/>
      <c r="E840" s="34"/>
      <c r="F840" s="2"/>
      <c r="G840" s="3"/>
      <c r="H840" s="2"/>
      <c r="I840" s="3"/>
      <c r="J840" s="3"/>
      <c r="K840" s="3"/>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3"/>
    </row>
    <row r="841" spans="3:37" x14ac:dyDescent="0.25">
      <c r="C841" s="2"/>
      <c r="D841" s="2"/>
      <c r="E841" s="34"/>
      <c r="F841" s="2"/>
      <c r="G841" s="3"/>
      <c r="H841" s="2"/>
      <c r="I841" s="3"/>
      <c r="J841" s="3"/>
      <c r="K841" s="3"/>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3"/>
    </row>
    <row r="842" spans="3:37" x14ac:dyDescent="0.25">
      <c r="C842" s="2"/>
      <c r="D842" s="2"/>
      <c r="E842" s="34"/>
      <c r="F842" s="2"/>
      <c r="G842" s="3"/>
      <c r="H842" s="2"/>
      <c r="I842" s="3"/>
      <c r="J842" s="3"/>
      <c r="K842" s="3"/>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3"/>
    </row>
    <row r="843" spans="3:37" x14ac:dyDescent="0.25">
      <c r="C843" s="2"/>
      <c r="D843" s="2"/>
      <c r="E843" s="34"/>
      <c r="F843" s="2"/>
      <c r="G843" s="3"/>
      <c r="H843" s="2"/>
      <c r="I843" s="3"/>
      <c r="J843" s="3"/>
      <c r="K843" s="3"/>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3"/>
    </row>
    <row r="844" spans="3:37" x14ac:dyDescent="0.25">
      <c r="C844" s="2"/>
      <c r="D844" s="2"/>
      <c r="E844" s="34"/>
      <c r="F844" s="2"/>
      <c r="G844" s="3"/>
      <c r="H844" s="2"/>
      <c r="I844" s="3"/>
      <c r="J844" s="3"/>
      <c r="K844" s="3"/>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3"/>
    </row>
    <row r="845" spans="3:37" x14ac:dyDescent="0.25">
      <c r="C845" s="2"/>
      <c r="D845" s="2"/>
      <c r="E845" s="34"/>
      <c r="F845" s="2"/>
      <c r="G845" s="3"/>
      <c r="H845" s="2"/>
      <c r="I845" s="3"/>
      <c r="J845" s="3"/>
      <c r="K845" s="3"/>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3"/>
    </row>
    <row r="846" spans="3:37" x14ac:dyDescent="0.25">
      <c r="C846" s="2"/>
      <c r="D846" s="2"/>
      <c r="E846" s="34"/>
      <c r="F846" s="2"/>
      <c r="G846" s="3"/>
      <c r="H846" s="2"/>
      <c r="I846" s="3"/>
      <c r="J846" s="3"/>
      <c r="K846" s="3"/>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3"/>
    </row>
    <row r="847" spans="3:37" x14ac:dyDescent="0.25">
      <c r="C847" s="2"/>
      <c r="D847" s="2"/>
      <c r="E847" s="34"/>
      <c r="F847" s="2"/>
      <c r="G847" s="3"/>
      <c r="H847" s="2"/>
      <c r="I847" s="3"/>
      <c r="J847" s="3"/>
      <c r="K847" s="3"/>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3"/>
    </row>
    <row r="848" spans="3:37" x14ac:dyDescent="0.25">
      <c r="C848" s="2"/>
      <c r="D848" s="2"/>
      <c r="E848" s="34"/>
      <c r="F848" s="2"/>
      <c r="G848" s="3"/>
      <c r="H848" s="2"/>
      <c r="I848" s="3"/>
      <c r="J848" s="3"/>
      <c r="K848" s="3"/>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3"/>
    </row>
    <row r="849" spans="3:37" x14ac:dyDescent="0.25">
      <c r="C849" s="2"/>
      <c r="D849" s="2"/>
      <c r="E849" s="34"/>
      <c r="F849" s="2"/>
      <c r="G849" s="3"/>
      <c r="H849" s="2"/>
      <c r="I849" s="3"/>
      <c r="J849" s="3"/>
      <c r="K849" s="3"/>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3"/>
    </row>
    <row r="850" spans="3:37" x14ac:dyDescent="0.25">
      <c r="C850" s="2"/>
      <c r="D850" s="2"/>
      <c r="E850" s="34"/>
      <c r="F850" s="2"/>
      <c r="G850" s="3"/>
      <c r="H850" s="2"/>
      <c r="I850" s="3"/>
      <c r="J850" s="3"/>
      <c r="K850" s="3"/>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3"/>
    </row>
    <row r="851" spans="3:37" x14ac:dyDescent="0.25">
      <c r="C851" s="2"/>
      <c r="D851" s="2"/>
      <c r="E851" s="34"/>
      <c r="F851" s="2"/>
      <c r="G851" s="3"/>
      <c r="H851" s="2"/>
      <c r="I851" s="3"/>
      <c r="J851" s="3"/>
      <c r="K851" s="3"/>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3"/>
    </row>
    <row r="852" spans="3:37" x14ac:dyDescent="0.25">
      <c r="C852" s="2"/>
      <c r="D852" s="2"/>
      <c r="E852" s="34"/>
      <c r="F852" s="2"/>
      <c r="G852" s="3"/>
      <c r="H852" s="2"/>
      <c r="I852" s="3"/>
      <c r="J852" s="3"/>
      <c r="K852" s="3"/>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3"/>
    </row>
    <row r="853" spans="3:37" x14ac:dyDescent="0.25">
      <c r="C853" s="2"/>
      <c r="D853" s="2"/>
      <c r="E853" s="34"/>
      <c r="F853" s="2"/>
      <c r="G853" s="3"/>
      <c r="H853" s="2"/>
      <c r="I853" s="3"/>
      <c r="J853" s="3"/>
      <c r="K853" s="3"/>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3"/>
    </row>
    <row r="854" spans="3:37" x14ac:dyDescent="0.25">
      <c r="C854" s="2"/>
      <c r="D854" s="2"/>
      <c r="E854" s="34"/>
      <c r="F854" s="2"/>
      <c r="G854" s="3"/>
      <c r="H854" s="2"/>
      <c r="I854" s="3"/>
      <c r="J854" s="3"/>
      <c r="K854" s="3"/>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3"/>
    </row>
    <row r="855" spans="3:37" x14ac:dyDescent="0.25">
      <c r="C855" s="2"/>
      <c r="D855" s="2"/>
      <c r="E855" s="34"/>
      <c r="F855" s="2"/>
      <c r="G855" s="3"/>
      <c r="H855" s="2"/>
      <c r="I855" s="3"/>
      <c r="J855" s="3"/>
      <c r="K855" s="3"/>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3"/>
    </row>
    <row r="856" spans="3:37" x14ac:dyDescent="0.25">
      <c r="C856" s="2"/>
      <c r="D856" s="2"/>
      <c r="E856" s="34"/>
      <c r="F856" s="2"/>
      <c r="G856" s="3"/>
      <c r="H856" s="2"/>
      <c r="I856" s="3"/>
      <c r="J856" s="3"/>
      <c r="K856" s="3"/>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3"/>
    </row>
    <row r="857" spans="3:37" x14ac:dyDescent="0.25">
      <c r="C857" s="2"/>
      <c r="D857" s="2"/>
      <c r="E857" s="34"/>
      <c r="F857" s="2"/>
      <c r="G857" s="3"/>
      <c r="H857" s="2"/>
      <c r="I857" s="3"/>
      <c r="J857" s="3"/>
      <c r="K857" s="3"/>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3"/>
    </row>
    <row r="858" spans="3:37" x14ac:dyDescent="0.25">
      <c r="C858" s="2"/>
      <c r="D858" s="2"/>
      <c r="E858" s="34"/>
      <c r="F858" s="2"/>
      <c r="G858" s="3"/>
      <c r="H858" s="2"/>
      <c r="I858" s="3"/>
      <c r="J858" s="3"/>
      <c r="K858" s="3"/>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3"/>
    </row>
    <row r="859" spans="3:37" x14ac:dyDescent="0.25">
      <c r="C859" s="2"/>
      <c r="D859" s="2"/>
      <c r="E859" s="34"/>
      <c r="F859" s="2"/>
      <c r="G859" s="3"/>
      <c r="H859" s="2"/>
      <c r="I859" s="3"/>
      <c r="J859" s="3"/>
      <c r="K859" s="3"/>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3"/>
    </row>
    <row r="860" spans="3:37" x14ac:dyDescent="0.25">
      <c r="C860" s="2"/>
      <c r="D860" s="2"/>
      <c r="E860" s="34"/>
      <c r="F860" s="2"/>
      <c r="G860" s="3"/>
      <c r="H860" s="2"/>
      <c r="I860" s="3"/>
      <c r="J860" s="3"/>
      <c r="K860" s="3"/>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3"/>
    </row>
    <row r="861" spans="3:37" x14ac:dyDescent="0.25">
      <c r="C861" s="2"/>
      <c r="D861" s="2"/>
      <c r="E861" s="34"/>
      <c r="F861" s="2"/>
      <c r="G861" s="3"/>
      <c r="H861" s="2"/>
      <c r="I861" s="3"/>
      <c r="J861" s="3"/>
      <c r="K861" s="3"/>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3"/>
    </row>
    <row r="862" spans="3:37" x14ac:dyDescent="0.25">
      <c r="C862" s="2"/>
      <c r="D862" s="2"/>
      <c r="E862" s="34"/>
      <c r="F862" s="2"/>
      <c r="G862" s="3"/>
      <c r="H862" s="2"/>
      <c r="I862" s="3"/>
      <c r="J862" s="3"/>
      <c r="K862" s="3"/>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3"/>
    </row>
    <row r="863" spans="3:37" x14ac:dyDescent="0.25">
      <c r="C863" s="2"/>
      <c r="D863" s="2"/>
      <c r="E863" s="34"/>
      <c r="F863" s="2"/>
      <c r="G863" s="3"/>
      <c r="H863" s="2"/>
      <c r="I863" s="3"/>
      <c r="J863" s="3"/>
      <c r="K863" s="3"/>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3"/>
    </row>
    <row r="864" spans="3:37" x14ac:dyDescent="0.25">
      <c r="C864" s="2"/>
      <c r="D864" s="2"/>
      <c r="E864" s="34"/>
      <c r="F864" s="2"/>
      <c r="G864" s="3"/>
      <c r="H864" s="2"/>
      <c r="I864" s="3"/>
      <c r="J864" s="3"/>
      <c r="K864" s="3"/>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3"/>
    </row>
    <row r="865" spans="3:37" x14ac:dyDescent="0.25">
      <c r="C865" s="2"/>
      <c r="D865" s="2"/>
      <c r="E865" s="34"/>
      <c r="F865" s="2"/>
      <c r="G865" s="3"/>
      <c r="H865" s="2"/>
      <c r="I865" s="3"/>
      <c r="J865" s="3"/>
      <c r="K865" s="3"/>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3"/>
    </row>
    <row r="866" spans="3:37" x14ac:dyDescent="0.25">
      <c r="C866" s="2"/>
      <c r="D866" s="2"/>
      <c r="E866" s="34"/>
      <c r="F866" s="2"/>
      <c r="G866" s="3"/>
      <c r="H866" s="2"/>
      <c r="I866" s="3"/>
      <c r="J866" s="3"/>
      <c r="K866" s="3"/>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3"/>
    </row>
    <row r="867" spans="3:37" x14ac:dyDescent="0.25">
      <c r="C867" s="2"/>
      <c r="D867" s="2"/>
      <c r="E867" s="34"/>
      <c r="F867" s="2"/>
      <c r="G867" s="3"/>
      <c r="H867" s="2"/>
      <c r="I867" s="3"/>
      <c r="J867" s="3"/>
      <c r="K867" s="3"/>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3"/>
    </row>
    <row r="868" spans="3:37" x14ac:dyDescent="0.25">
      <c r="C868" s="2"/>
      <c r="D868" s="2"/>
      <c r="E868" s="34"/>
      <c r="F868" s="2"/>
      <c r="G868" s="3"/>
      <c r="H868" s="2"/>
      <c r="I868" s="3"/>
      <c r="J868" s="3"/>
      <c r="K868" s="3"/>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3"/>
    </row>
    <row r="869" spans="3:37" x14ac:dyDescent="0.25">
      <c r="C869" s="2"/>
      <c r="D869" s="2"/>
      <c r="E869" s="34"/>
      <c r="F869" s="2"/>
      <c r="G869" s="3"/>
      <c r="H869" s="2"/>
      <c r="I869" s="3"/>
      <c r="J869" s="3"/>
      <c r="K869" s="3"/>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3"/>
    </row>
    <row r="870" spans="3:37" x14ac:dyDescent="0.25">
      <c r="C870" s="2"/>
      <c r="D870" s="2"/>
      <c r="E870" s="34"/>
      <c r="F870" s="2"/>
      <c r="G870" s="3"/>
      <c r="H870" s="2"/>
      <c r="I870" s="3"/>
      <c r="J870" s="3"/>
      <c r="K870" s="3"/>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3"/>
    </row>
    <row r="871" spans="3:37" x14ac:dyDescent="0.25">
      <c r="C871" s="2"/>
      <c r="D871" s="2"/>
      <c r="E871" s="34"/>
      <c r="F871" s="2"/>
      <c r="G871" s="3"/>
      <c r="H871" s="2"/>
      <c r="I871" s="3"/>
      <c r="J871" s="3"/>
      <c r="K871" s="3"/>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3"/>
    </row>
    <row r="872" spans="3:37" x14ac:dyDescent="0.25">
      <c r="C872" s="2"/>
      <c r="D872" s="2"/>
      <c r="E872" s="34"/>
      <c r="F872" s="2"/>
      <c r="G872" s="3"/>
      <c r="H872" s="2"/>
      <c r="I872" s="3"/>
      <c r="J872" s="3"/>
      <c r="K872" s="3"/>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3"/>
    </row>
    <row r="873" spans="3:37" x14ac:dyDescent="0.25">
      <c r="C873" s="2"/>
      <c r="D873" s="2"/>
      <c r="E873" s="34"/>
      <c r="F873" s="2"/>
      <c r="G873" s="3"/>
      <c r="H873" s="2"/>
      <c r="I873" s="3"/>
      <c r="J873" s="3"/>
      <c r="K873" s="3"/>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3"/>
    </row>
    <row r="874" spans="3:37" x14ac:dyDescent="0.25">
      <c r="C874" s="2"/>
      <c r="D874" s="2"/>
      <c r="E874" s="34"/>
      <c r="F874" s="2"/>
      <c r="G874" s="3"/>
      <c r="H874" s="2"/>
      <c r="I874" s="3"/>
      <c r="J874" s="3"/>
      <c r="K874" s="3"/>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3"/>
    </row>
    <row r="875" spans="3:37" x14ac:dyDescent="0.25">
      <c r="C875" s="2"/>
      <c r="D875" s="2"/>
      <c r="E875" s="34"/>
      <c r="F875" s="2"/>
      <c r="G875" s="3"/>
      <c r="H875" s="2"/>
      <c r="I875" s="3"/>
      <c r="J875" s="3"/>
      <c r="K875" s="3"/>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3"/>
    </row>
    <row r="876" spans="3:37" x14ac:dyDescent="0.25">
      <c r="C876" s="2"/>
      <c r="D876" s="2"/>
      <c r="E876" s="34"/>
      <c r="F876" s="2"/>
      <c r="G876" s="3"/>
      <c r="H876" s="2"/>
      <c r="I876" s="3"/>
      <c r="J876" s="3"/>
      <c r="K876" s="3"/>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3"/>
    </row>
    <row r="877" spans="3:37" x14ac:dyDescent="0.25">
      <c r="C877" s="2"/>
      <c r="D877" s="2"/>
      <c r="E877" s="34"/>
      <c r="F877" s="2"/>
      <c r="G877" s="3"/>
      <c r="H877" s="2"/>
      <c r="I877" s="3"/>
      <c r="J877" s="3"/>
      <c r="K877" s="3"/>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3"/>
    </row>
    <row r="878" spans="3:37" x14ac:dyDescent="0.25">
      <c r="C878" s="2"/>
      <c r="D878" s="2"/>
      <c r="E878" s="34"/>
      <c r="F878" s="2"/>
      <c r="G878" s="3"/>
      <c r="H878" s="2"/>
      <c r="I878" s="3"/>
      <c r="J878" s="3"/>
      <c r="K878" s="3"/>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3"/>
    </row>
    <row r="879" spans="3:37" x14ac:dyDescent="0.25">
      <c r="C879" s="2"/>
      <c r="D879" s="2"/>
      <c r="E879" s="34"/>
      <c r="F879" s="2"/>
      <c r="G879" s="3"/>
      <c r="H879" s="2"/>
      <c r="I879" s="3"/>
      <c r="J879" s="3"/>
      <c r="K879" s="3"/>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3"/>
    </row>
    <row r="880" spans="3:37" x14ac:dyDescent="0.25">
      <c r="C880" s="2"/>
      <c r="D880" s="2"/>
      <c r="E880" s="34"/>
      <c r="F880" s="2"/>
      <c r="G880" s="3"/>
      <c r="H880" s="2"/>
      <c r="I880" s="3"/>
      <c r="J880" s="3"/>
      <c r="K880" s="3"/>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3"/>
    </row>
    <row r="881" spans="3:37" x14ac:dyDescent="0.25">
      <c r="C881" s="2"/>
      <c r="D881" s="2"/>
      <c r="E881" s="34"/>
      <c r="F881" s="2"/>
      <c r="G881" s="3"/>
      <c r="H881" s="2"/>
      <c r="I881" s="3"/>
      <c r="J881" s="3"/>
      <c r="K881" s="3"/>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3"/>
    </row>
    <row r="882" spans="3:37" x14ac:dyDescent="0.25">
      <c r="C882" s="2"/>
      <c r="D882" s="2"/>
      <c r="E882" s="34"/>
      <c r="F882" s="2"/>
      <c r="G882" s="3"/>
      <c r="H882" s="2"/>
      <c r="I882" s="3"/>
      <c r="J882" s="3"/>
      <c r="K882" s="3"/>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3"/>
    </row>
    <row r="883" spans="3:37" x14ac:dyDescent="0.25">
      <c r="C883" s="2"/>
      <c r="D883" s="2"/>
      <c r="E883" s="34"/>
      <c r="F883" s="2"/>
      <c r="G883" s="3"/>
      <c r="H883" s="2"/>
      <c r="I883" s="3"/>
      <c r="J883" s="3"/>
      <c r="K883" s="3"/>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3"/>
    </row>
    <row r="884" spans="3:37" x14ac:dyDescent="0.25">
      <c r="C884" s="2"/>
      <c r="D884" s="2"/>
      <c r="E884" s="34"/>
      <c r="F884" s="2"/>
      <c r="G884" s="3"/>
      <c r="H884" s="2"/>
      <c r="I884" s="3"/>
      <c r="J884" s="3"/>
      <c r="K884" s="3"/>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3"/>
    </row>
    <row r="885" spans="3:37" x14ac:dyDescent="0.25">
      <c r="C885" s="2"/>
      <c r="D885" s="2"/>
      <c r="E885" s="34"/>
      <c r="F885" s="2"/>
      <c r="G885" s="3"/>
      <c r="H885" s="2"/>
      <c r="I885" s="3"/>
      <c r="J885" s="3"/>
      <c r="K885" s="3"/>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3"/>
    </row>
    <row r="886" spans="3:37" x14ac:dyDescent="0.25">
      <c r="C886" s="2"/>
      <c r="D886" s="2"/>
      <c r="E886" s="34"/>
      <c r="F886" s="2"/>
      <c r="G886" s="3"/>
      <c r="H886" s="2"/>
      <c r="I886" s="3"/>
      <c r="J886" s="3"/>
      <c r="K886" s="3"/>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3"/>
    </row>
    <row r="887" spans="3:37" x14ac:dyDescent="0.25">
      <c r="C887" s="2"/>
      <c r="D887" s="2"/>
      <c r="E887" s="34"/>
      <c r="F887" s="2"/>
      <c r="G887" s="3"/>
      <c r="H887" s="2"/>
      <c r="I887" s="3"/>
      <c r="J887" s="3"/>
      <c r="K887" s="3"/>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3"/>
    </row>
    <row r="888" spans="3:37" x14ac:dyDescent="0.25">
      <c r="C888" s="2"/>
      <c r="D888" s="2"/>
      <c r="E888" s="34"/>
      <c r="F888" s="2"/>
      <c r="G888" s="3"/>
      <c r="H888" s="2"/>
      <c r="I888" s="3"/>
      <c r="J888" s="3"/>
      <c r="K888" s="3"/>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3"/>
    </row>
    <row r="889" spans="3:37" x14ac:dyDescent="0.25">
      <c r="C889" s="2"/>
      <c r="D889" s="2"/>
      <c r="E889" s="34"/>
      <c r="F889" s="2"/>
      <c r="G889" s="3"/>
      <c r="H889" s="2"/>
      <c r="I889" s="3"/>
      <c r="J889" s="3"/>
      <c r="K889" s="3"/>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3"/>
    </row>
    <row r="890" spans="3:37" x14ac:dyDescent="0.25">
      <c r="C890" s="2"/>
      <c r="D890" s="2"/>
      <c r="E890" s="34"/>
      <c r="F890" s="2"/>
      <c r="G890" s="3"/>
      <c r="H890" s="2"/>
      <c r="I890" s="3"/>
      <c r="J890" s="3"/>
      <c r="K890" s="3"/>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3"/>
    </row>
    <row r="891" spans="3:37" x14ac:dyDescent="0.25">
      <c r="C891" s="2"/>
      <c r="D891" s="2"/>
      <c r="E891" s="34"/>
      <c r="F891" s="2"/>
      <c r="G891" s="3"/>
      <c r="H891" s="2"/>
      <c r="I891" s="3"/>
      <c r="J891" s="3"/>
      <c r="K891" s="3"/>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3"/>
    </row>
    <row r="892" spans="3:37" x14ac:dyDescent="0.25">
      <c r="C892" s="2"/>
      <c r="D892" s="2"/>
      <c r="E892" s="34"/>
      <c r="F892" s="2"/>
      <c r="G892" s="3"/>
      <c r="H892" s="2"/>
      <c r="I892" s="3"/>
      <c r="J892" s="3"/>
      <c r="K892" s="3"/>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3"/>
    </row>
    <row r="893" spans="3:37" x14ac:dyDescent="0.25">
      <c r="C893" s="2"/>
      <c r="D893" s="2"/>
      <c r="E893" s="34"/>
      <c r="F893" s="2"/>
      <c r="G893" s="3"/>
      <c r="H893" s="2"/>
      <c r="I893" s="3"/>
      <c r="J893" s="3"/>
      <c r="K893" s="3"/>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3"/>
    </row>
    <row r="894" spans="3:37" x14ac:dyDescent="0.25">
      <c r="C894" s="2"/>
      <c r="D894" s="2"/>
      <c r="E894" s="34"/>
      <c r="F894" s="2"/>
      <c r="G894" s="3"/>
      <c r="H894" s="2"/>
      <c r="I894" s="3"/>
      <c r="J894" s="3"/>
      <c r="K894" s="3"/>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3"/>
    </row>
    <row r="895" spans="3:37" x14ac:dyDescent="0.25">
      <c r="C895" s="2"/>
      <c r="D895" s="2"/>
      <c r="E895" s="34"/>
      <c r="F895" s="2"/>
      <c r="G895" s="3"/>
      <c r="H895" s="2"/>
      <c r="I895" s="3"/>
      <c r="J895" s="3"/>
      <c r="K895" s="3"/>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3"/>
    </row>
    <row r="896" spans="3:37" x14ac:dyDescent="0.25">
      <c r="C896" s="2"/>
      <c r="D896" s="2"/>
      <c r="E896" s="34"/>
      <c r="F896" s="2"/>
      <c r="G896" s="3"/>
      <c r="H896" s="2"/>
      <c r="I896" s="3"/>
      <c r="J896" s="3"/>
      <c r="K896" s="3"/>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3"/>
    </row>
    <row r="897" spans="3:37" x14ac:dyDescent="0.25">
      <c r="C897" s="2"/>
      <c r="D897" s="2"/>
      <c r="E897" s="34"/>
      <c r="F897" s="2"/>
      <c r="G897" s="3"/>
      <c r="H897" s="2"/>
      <c r="I897" s="3"/>
      <c r="J897" s="3"/>
      <c r="K897" s="3"/>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3"/>
    </row>
    <row r="898" spans="3:37" x14ac:dyDescent="0.25">
      <c r="C898" s="2"/>
      <c r="D898" s="2"/>
      <c r="E898" s="34"/>
      <c r="F898" s="2"/>
      <c r="G898" s="3"/>
      <c r="H898" s="2"/>
      <c r="I898" s="3"/>
      <c r="J898" s="3"/>
      <c r="K898" s="3"/>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3"/>
    </row>
    <row r="899" spans="3:37" x14ac:dyDescent="0.25">
      <c r="C899" s="2"/>
      <c r="D899" s="2"/>
      <c r="E899" s="34"/>
      <c r="F899" s="2"/>
      <c r="G899" s="3"/>
      <c r="H899" s="2"/>
      <c r="I899" s="3"/>
      <c r="J899" s="3"/>
      <c r="K899" s="3"/>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3"/>
    </row>
    <row r="900" spans="3:37" x14ac:dyDescent="0.25">
      <c r="C900" s="2"/>
      <c r="D900" s="2"/>
      <c r="E900" s="34"/>
      <c r="F900" s="2"/>
      <c r="G900" s="3"/>
      <c r="H900" s="2"/>
      <c r="I900" s="3"/>
      <c r="J900" s="3"/>
      <c r="K900" s="3"/>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3"/>
    </row>
    <row r="901" spans="3:37" x14ac:dyDescent="0.25">
      <c r="C901" s="2"/>
      <c r="D901" s="2"/>
      <c r="E901" s="34"/>
      <c r="F901" s="2"/>
      <c r="G901" s="3"/>
      <c r="H901" s="2"/>
      <c r="I901" s="3"/>
      <c r="J901" s="3"/>
      <c r="K901" s="3"/>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3"/>
    </row>
    <row r="902" spans="3:37" x14ac:dyDescent="0.25">
      <c r="C902" s="2"/>
      <c r="D902" s="2"/>
      <c r="E902" s="34"/>
      <c r="F902" s="2"/>
      <c r="G902" s="3"/>
      <c r="H902" s="2"/>
      <c r="I902" s="3"/>
      <c r="J902" s="3"/>
      <c r="K902" s="3"/>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3"/>
    </row>
    <row r="903" spans="3:37" x14ac:dyDescent="0.25">
      <c r="C903" s="2"/>
      <c r="D903" s="2"/>
      <c r="E903" s="34"/>
      <c r="F903" s="2"/>
      <c r="G903" s="3"/>
      <c r="H903" s="2"/>
      <c r="I903" s="3"/>
      <c r="J903" s="3"/>
      <c r="K903" s="3"/>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3"/>
    </row>
    <row r="904" spans="3:37" x14ac:dyDescent="0.25">
      <c r="C904" s="2"/>
      <c r="D904" s="2"/>
      <c r="E904" s="34"/>
      <c r="F904" s="2"/>
      <c r="G904" s="3"/>
      <c r="H904" s="2"/>
      <c r="I904" s="3"/>
      <c r="J904" s="3"/>
      <c r="K904" s="3"/>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3"/>
    </row>
    <row r="905" spans="3:37" x14ac:dyDescent="0.25">
      <c r="C905" s="2"/>
      <c r="D905" s="2"/>
      <c r="E905" s="34"/>
      <c r="F905" s="2"/>
      <c r="G905" s="3"/>
      <c r="H905" s="2"/>
      <c r="I905" s="3"/>
      <c r="J905" s="3"/>
      <c r="K905" s="3"/>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3"/>
    </row>
    <row r="906" spans="3:37" x14ac:dyDescent="0.25">
      <c r="C906" s="2"/>
      <c r="D906" s="2"/>
      <c r="E906" s="34"/>
      <c r="F906" s="2"/>
      <c r="G906" s="3"/>
      <c r="H906" s="2"/>
      <c r="I906" s="3"/>
      <c r="J906" s="3"/>
      <c r="K906" s="3"/>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3"/>
    </row>
    <row r="907" spans="3:37" x14ac:dyDescent="0.25">
      <c r="C907" s="2"/>
      <c r="D907" s="2"/>
      <c r="E907" s="34"/>
      <c r="F907" s="2"/>
      <c r="G907" s="3"/>
      <c r="H907" s="2"/>
      <c r="I907" s="3"/>
      <c r="J907" s="3"/>
      <c r="K907" s="3"/>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3"/>
    </row>
    <row r="908" spans="3:37" x14ac:dyDescent="0.25">
      <c r="C908" s="2"/>
      <c r="D908" s="2"/>
      <c r="E908" s="34"/>
      <c r="F908" s="2"/>
      <c r="G908" s="3"/>
      <c r="H908" s="2"/>
      <c r="I908" s="3"/>
      <c r="J908" s="3"/>
      <c r="K908" s="3"/>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3"/>
    </row>
    <row r="909" spans="3:37" x14ac:dyDescent="0.25">
      <c r="C909" s="2"/>
      <c r="D909" s="2"/>
      <c r="E909" s="34"/>
      <c r="F909" s="2"/>
      <c r="G909" s="3"/>
      <c r="H909" s="2"/>
      <c r="I909" s="3"/>
      <c r="J909" s="3"/>
      <c r="K909" s="3"/>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3"/>
    </row>
    <row r="910" spans="3:37" x14ac:dyDescent="0.25">
      <c r="C910" s="2"/>
      <c r="D910" s="2"/>
      <c r="E910" s="34"/>
      <c r="F910" s="2"/>
      <c r="G910" s="3"/>
      <c r="H910" s="2"/>
      <c r="I910" s="3"/>
      <c r="J910" s="3"/>
      <c r="K910" s="3"/>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3"/>
    </row>
    <row r="911" spans="3:37" x14ac:dyDescent="0.25">
      <c r="C911" s="2"/>
      <c r="D911" s="2"/>
      <c r="E911" s="34"/>
      <c r="F911" s="2"/>
      <c r="G911" s="3"/>
      <c r="H911" s="2"/>
      <c r="I911" s="3"/>
      <c r="J911" s="3"/>
      <c r="K911" s="3"/>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3"/>
    </row>
    <row r="912" spans="3:37" x14ac:dyDescent="0.25">
      <c r="C912" s="2"/>
      <c r="D912" s="2"/>
      <c r="E912" s="34"/>
      <c r="F912" s="2"/>
      <c r="G912" s="3"/>
      <c r="H912" s="2"/>
      <c r="I912" s="3"/>
      <c r="J912" s="3"/>
      <c r="K912" s="3"/>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3"/>
    </row>
    <row r="913" spans="3:37" x14ac:dyDescent="0.25">
      <c r="C913" s="2"/>
      <c r="D913" s="2"/>
      <c r="E913" s="34"/>
      <c r="F913" s="2"/>
      <c r="G913" s="3"/>
      <c r="H913" s="2"/>
      <c r="I913" s="3"/>
      <c r="J913" s="3"/>
      <c r="K913" s="3"/>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3"/>
    </row>
    <row r="914" spans="3:37" x14ac:dyDescent="0.25">
      <c r="C914" s="2"/>
      <c r="D914" s="2"/>
      <c r="E914" s="34"/>
      <c r="F914" s="2"/>
      <c r="G914" s="3"/>
      <c r="H914" s="2"/>
      <c r="I914" s="3"/>
      <c r="J914" s="3"/>
      <c r="K914" s="3"/>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3"/>
    </row>
    <row r="915" spans="3:37" x14ac:dyDescent="0.25">
      <c r="C915" s="2"/>
      <c r="D915" s="2"/>
      <c r="E915" s="34"/>
      <c r="F915" s="2"/>
      <c r="G915" s="3"/>
      <c r="H915" s="2"/>
      <c r="I915" s="3"/>
      <c r="J915" s="3"/>
      <c r="K915" s="3"/>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3"/>
    </row>
    <row r="916" spans="3:37" x14ac:dyDescent="0.25">
      <c r="C916" s="2"/>
      <c r="D916" s="2"/>
      <c r="E916" s="34"/>
      <c r="F916" s="2"/>
      <c r="G916" s="3"/>
      <c r="H916" s="2"/>
      <c r="I916" s="3"/>
      <c r="J916" s="3"/>
      <c r="K916" s="3"/>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3"/>
    </row>
    <row r="917" spans="3:37" x14ac:dyDescent="0.25">
      <c r="C917" s="2"/>
      <c r="D917" s="2"/>
      <c r="E917" s="34"/>
      <c r="F917" s="2"/>
      <c r="G917" s="3"/>
      <c r="H917" s="2"/>
      <c r="I917" s="3"/>
      <c r="J917" s="3"/>
      <c r="K917" s="3"/>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3"/>
    </row>
    <row r="918" spans="3:37" x14ac:dyDescent="0.25">
      <c r="C918" s="2"/>
      <c r="D918" s="2"/>
      <c r="E918" s="34"/>
      <c r="F918" s="2"/>
      <c r="G918" s="3"/>
      <c r="H918" s="2"/>
      <c r="I918" s="3"/>
      <c r="J918" s="3"/>
      <c r="K918" s="3"/>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3"/>
    </row>
    <row r="919" spans="3:37" x14ac:dyDescent="0.25">
      <c r="C919" s="2"/>
      <c r="D919" s="2"/>
      <c r="E919" s="34"/>
      <c r="F919" s="2"/>
      <c r="G919" s="3"/>
      <c r="H919" s="2"/>
      <c r="I919" s="3"/>
      <c r="J919" s="3"/>
      <c r="K919" s="3"/>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3"/>
    </row>
    <row r="920" spans="3:37" x14ac:dyDescent="0.25">
      <c r="C920" s="2"/>
      <c r="D920" s="2"/>
      <c r="E920" s="34"/>
      <c r="F920" s="2"/>
      <c r="G920" s="3"/>
      <c r="H920" s="2"/>
      <c r="I920" s="3"/>
      <c r="J920" s="3"/>
      <c r="K920" s="3"/>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3"/>
    </row>
    <row r="921" spans="3:37" x14ac:dyDescent="0.25">
      <c r="C921" s="2"/>
      <c r="D921" s="2"/>
      <c r="E921" s="34"/>
      <c r="F921" s="2"/>
      <c r="G921" s="3"/>
      <c r="H921" s="2"/>
      <c r="I921" s="3"/>
      <c r="J921" s="3"/>
      <c r="K921" s="3"/>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3"/>
    </row>
    <row r="922" spans="3:37" x14ac:dyDescent="0.25">
      <c r="C922" s="2"/>
      <c r="D922" s="2"/>
      <c r="E922" s="34"/>
      <c r="F922" s="2"/>
      <c r="G922" s="3"/>
      <c r="H922" s="2"/>
      <c r="I922" s="3"/>
      <c r="J922" s="3"/>
      <c r="K922" s="3"/>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3"/>
    </row>
    <row r="923" spans="3:37" x14ac:dyDescent="0.25">
      <c r="C923" s="2"/>
      <c r="D923" s="2"/>
      <c r="E923" s="34"/>
      <c r="F923" s="2"/>
      <c r="G923" s="3"/>
      <c r="H923" s="2"/>
      <c r="I923" s="3"/>
      <c r="J923" s="3"/>
      <c r="K923" s="3"/>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3"/>
    </row>
    <row r="924" spans="3:37" x14ac:dyDescent="0.25">
      <c r="C924" s="2"/>
      <c r="D924" s="2"/>
      <c r="E924" s="34"/>
      <c r="F924" s="2"/>
      <c r="G924" s="3"/>
      <c r="H924" s="2"/>
      <c r="I924" s="3"/>
      <c r="J924" s="3"/>
      <c r="K924" s="3"/>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3"/>
    </row>
    <row r="925" spans="3:37" x14ac:dyDescent="0.25">
      <c r="C925" s="2"/>
      <c r="D925" s="2"/>
      <c r="E925" s="34"/>
      <c r="F925" s="2"/>
      <c r="G925" s="3"/>
      <c r="H925" s="2"/>
      <c r="I925" s="3"/>
      <c r="J925" s="3"/>
      <c r="K925" s="3"/>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3"/>
    </row>
    <row r="926" spans="3:37" x14ac:dyDescent="0.25">
      <c r="C926" s="2"/>
      <c r="D926" s="2"/>
      <c r="E926" s="34"/>
      <c r="F926" s="2"/>
      <c r="G926" s="3"/>
      <c r="H926" s="2"/>
      <c r="I926" s="3"/>
      <c r="J926" s="3"/>
      <c r="K926" s="3"/>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3"/>
    </row>
    <row r="927" spans="3:37" x14ac:dyDescent="0.25">
      <c r="C927" s="2"/>
      <c r="D927" s="2"/>
      <c r="E927" s="34"/>
      <c r="F927" s="2"/>
      <c r="G927" s="3"/>
      <c r="H927" s="2"/>
      <c r="I927" s="3"/>
      <c r="J927" s="3"/>
      <c r="K927" s="3"/>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3"/>
    </row>
    <row r="928" spans="3:37" x14ac:dyDescent="0.25">
      <c r="C928" s="2"/>
      <c r="D928" s="2"/>
      <c r="E928" s="34"/>
      <c r="F928" s="2"/>
      <c r="G928" s="3"/>
      <c r="H928" s="2"/>
      <c r="I928" s="3"/>
      <c r="J928" s="3"/>
      <c r="K928" s="3"/>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3"/>
    </row>
    <row r="929" spans="3:37" x14ac:dyDescent="0.25">
      <c r="C929" s="2"/>
      <c r="D929" s="2"/>
      <c r="E929" s="34"/>
      <c r="F929" s="2"/>
      <c r="G929" s="3"/>
      <c r="H929" s="2"/>
      <c r="I929" s="3"/>
      <c r="J929" s="3"/>
      <c r="K929" s="3"/>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3"/>
    </row>
    <row r="930" spans="3:37" x14ac:dyDescent="0.25">
      <c r="C930" s="2"/>
      <c r="D930" s="2"/>
      <c r="E930" s="34"/>
      <c r="F930" s="2"/>
      <c r="G930" s="3"/>
      <c r="H930" s="2"/>
      <c r="I930" s="3"/>
      <c r="J930" s="3"/>
      <c r="K930" s="3"/>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3"/>
    </row>
    <row r="931" spans="3:37" x14ac:dyDescent="0.25">
      <c r="C931" s="2"/>
      <c r="D931" s="2"/>
      <c r="E931" s="34"/>
      <c r="F931" s="2"/>
      <c r="G931" s="3"/>
      <c r="H931" s="2"/>
      <c r="I931" s="3"/>
      <c r="J931" s="3"/>
      <c r="K931" s="3"/>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3"/>
    </row>
    <row r="932" spans="3:37" x14ac:dyDescent="0.25">
      <c r="C932" s="2"/>
      <c r="D932" s="2"/>
      <c r="E932" s="34"/>
      <c r="F932" s="2"/>
      <c r="G932" s="3"/>
      <c r="H932" s="2"/>
      <c r="I932" s="3"/>
      <c r="J932" s="3"/>
      <c r="K932" s="3"/>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3"/>
    </row>
    <row r="933" spans="3:37" x14ac:dyDescent="0.25">
      <c r="C933" s="2"/>
      <c r="D933" s="2"/>
      <c r="E933" s="34"/>
      <c r="F933" s="2"/>
      <c r="G933" s="3"/>
      <c r="H933" s="2"/>
      <c r="I933" s="3"/>
      <c r="J933" s="3"/>
      <c r="K933" s="3"/>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3"/>
    </row>
    <row r="934" spans="3:37" x14ac:dyDescent="0.25">
      <c r="C934" s="2"/>
      <c r="D934" s="2"/>
      <c r="E934" s="34"/>
      <c r="F934" s="2"/>
      <c r="G934" s="3"/>
      <c r="H934" s="2"/>
      <c r="I934" s="3"/>
      <c r="J934" s="3"/>
      <c r="K934" s="3"/>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3"/>
    </row>
    <row r="935" spans="3:37" x14ac:dyDescent="0.25">
      <c r="C935" s="2"/>
      <c r="D935" s="2"/>
      <c r="E935" s="34"/>
      <c r="F935" s="2"/>
      <c r="G935" s="3"/>
      <c r="H935" s="2"/>
      <c r="I935" s="3"/>
      <c r="J935" s="3"/>
      <c r="K935" s="3"/>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3"/>
    </row>
    <row r="936" spans="3:37" x14ac:dyDescent="0.25">
      <c r="C936" s="2"/>
      <c r="D936" s="2"/>
      <c r="E936" s="34"/>
      <c r="F936" s="2"/>
      <c r="G936" s="3"/>
      <c r="H936" s="2"/>
      <c r="I936" s="3"/>
      <c r="J936" s="3"/>
      <c r="K936" s="3"/>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3"/>
    </row>
    <row r="937" spans="3:37" x14ac:dyDescent="0.25">
      <c r="C937" s="2"/>
      <c r="D937" s="2"/>
      <c r="E937" s="34"/>
      <c r="F937" s="2"/>
      <c r="G937" s="3"/>
      <c r="H937" s="2"/>
      <c r="I937" s="3"/>
      <c r="J937" s="3"/>
      <c r="K937" s="3"/>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3"/>
    </row>
    <row r="938" spans="3:37" x14ac:dyDescent="0.25">
      <c r="C938" s="2"/>
      <c r="D938" s="2"/>
      <c r="E938" s="34"/>
      <c r="F938" s="2"/>
      <c r="G938" s="3"/>
      <c r="H938" s="2"/>
      <c r="I938" s="3"/>
      <c r="J938" s="3"/>
      <c r="K938" s="3"/>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3"/>
    </row>
    <row r="939" spans="3:37" x14ac:dyDescent="0.25">
      <c r="C939" s="2"/>
      <c r="D939" s="2"/>
      <c r="E939" s="34"/>
      <c r="F939" s="2"/>
      <c r="G939" s="3"/>
      <c r="H939" s="2"/>
      <c r="I939" s="3"/>
      <c r="J939" s="3"/>
      <c r="K939" s="3"/>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3"/>
    </row>
    <row r="940" spans="3:37" x14ac:dyDescent="0.25">
      <c r="C940" s="2"/>
      <c r="D940" s="2"/>
      <c r="E940" s="34"/>
      <c r="F940" s="2"/>
      <c r="G940" s="3"/>
      <c r="H940" s="2"/>
      <c r="I940" s="3"/>
      <c r="J940" s="3"/>
      <c r="K940" s="3"/>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3"/>
    </row>
    <row r="941" spans="3:37" x14ac:dyDescent="0.25">
      <c r="C941" s="2"/>
      <c r="D941" s="2"/>
      <c r="E941" s="34"/>
      <c r="F941" s="2"/>
      <c r="G941" s="3"/>
      <c r="H941" s="2"/>
      <c r="I941" s="3"/>
      <c r="J941" s="3"/>
      <c r="K941" s="3"/>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3"/>
    </row>
    <row r="942" spans="3:37" x14ac:dyDescent="0.25">
      <c r="C942" s="2"/>
      <c r="D942" s="2"/>
      <c r="E942" s="34"/>
      <c r="F942" s="2"/>
      <c r="G942" s="3"/>
      <c r="H942" s="2"/>
      <c r="I942" s="3"/>
      <c r="J942" s="3"/>
      <c r="K942" s="3"/>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3"/>
    </row>
    <row r="943" spans="3:37" x14ac:dyDescent="0.25">
      <c r="C943" s="2"/>
      <c r="D943" s="2"/>
      <c r="E943" s="34"/>
      <c r="F943" s="2"/>
      <c r="G943" s="3"/>
      <c r="H943" s="2"/>
      <c r="I943" s="3"/>
      <c r="J943" s="3"/>
      <c r="K943" s="3"/>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3"/>
    </row>
    <row r="944" spans="3:37" x14ac:dyDescent="0.25">
      <c r="C944" s="2"/>
      <c r="D944" s="2"/>
      <c r="E944" s="34"/>
      <c r="F944" s="2"/>
      <c r="G944" s="3"/>
      <c r="H944" s="2"/>
      <c r="I944" s="3"/>
      <c r="J944" s="3"/>
      <c r="K944" s="3"/>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3"/>
    </row>
    <row r="945" spans="3:37" x14ac:dyDescent="0.25">
      <c r="C945" s="2"/>
      <c r="D945" s="2"/>
      <c r="E945" s="34"/>
      <c r="F945" s="2"/>
      <c r="G945" s="3"/>
      <c r="H945" s="2"/>
      <c r="I945" s="3"/>
      <c r="J945" s="3"/>
      <c r="K945" s="3"/>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3"/>
    </row>
    <row r="946" spans="3:37" x14ac:dyDescent="0.25">
      <c r="C946" s="2"/>
      <c r="D946" s="2"/>
      <c r="E946" s="34"/>
      <c r="F946" s="2"/>
      <c r="G946" s="3"/>
      <c r="H946" s="2"/>
      <c r="I946" s="3"/>
      <c r="J946" s="3"/>
      <c r="K946" s="3"/>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3"/>
    </row>
    <row r="947" spans="3:37" x14ac:dyDescent="0.25">
      <c r="C947" s="2"/>
      <c r="D947" s="2"/>
      <c r="E947" s="34"/>
      <c r="F947" s="2"/>
      <c r="G947" s="3"/>
      <c r="H947" s="2"/>
      <c r="I947" s="3"/>
      <c r="J947" s="3"/>
      <c r="K947" s="3"/>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3"/>
    </row>
    <row r="948" spans="3:37" x14ac:dyDescent="0.25">
      <c r="C948" s="2"/>
      <c r="D948" s="2"/>
      <c r="E948" s="34"/>
      <c r="F948" s="2"/>
      <c r="G948" s="3"/>
      <c r="H948" s="2"/>
      <c r="I948" s="3"/>
      <c r="J948" s="3"/>
      <c r="K948" s="3"/>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3"/>
    </row>
    <row r="949" spans="3:37" x14ac:dyDescent="0.25">
      <c r="C949" s="2"/>
      <c r="D949" s="2"/>
      <c r="E949" s="34"/>
      <c r="F949" s="2"/>
      <c r="G949" s="3"/>
      <c r="H949" s="2"/>
      <c r="I949" s="3"/>
      <c r="J949" s="3"/>
      <c r="K949" s="3"/>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3"/>
    </row>
    <row r="950" spans="3:37" x14ac:dyDescent="0.25">
      <c r="C950" s="2"/>
      <c r="D950" s="2"/>
      <c r="E950" s="34"/>
      <c r="F950" s="2"/>
      <c r="G950" s="3"/>
      <c r="H950" s="2"/>
      <c r="I950" s="3"/>
      <c r="J950" s="3"/>
      <c r="K950" s="3"/>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3"/>
    </row>
    <row r="951" spans="3:37" x14ac:dyDescent="0.25">
      <c r="C951" s="2"/>
      <c r="D951" s="2"/>
      <c r="E951" s="34"/>
      <c r="F951" s="2"/>
      <c r="G951" s="3"/>
      <c r="H951" s="2"/>
      <c r="I951" s="3"/>
      <c r="J951" s="3"/>
      <c r="K951" s="3"/>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3"/>
    </row>
    <row r="952" spans="3:37" x14ac:dyDescent="0.25">
      <c r="C952" s="2"/>
      <c r="D952" s="2"/>
      <c r="E952" s="34"/>
      <c r="F952" s="2"/>
      <c r="G952" s="3"/>
      <c r="H952" s="2"/>
      <c r="I952" s="3"/>
      <c r="J952" s="3"/>
      <c r="K952" s="3"/>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3"/>
    </row>
    <row r="953" spans="3:37" x14ac:dyDescent="0.25">
      <c r="C953" s="2"/>
      <c r="D953" s="2"/>
      <c r="E953" s="34"/>
      <c r="F953" s="2"/>
      <c r="G953" s="3"/>
      <c r="H953" s="2"/>
      <c r="I953" s="3"/>
      <c r="J953" s="3"/>
      <c r="K953" s="3"/>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3"/>
    </row>
    <row r="954" spans="3:37" x14ac:dyDescent="0.25">
      <c r="C954" s="2"/>
      <c r="D954" s="2"/>
      <c r="E954" s="34"/>
      <c r="F954" s="2"/>
      <c r="G954" s="3"/>
      <c r="H954" s="2"/>
      <c r="I954" s="3"/>
      <c r="J954" s="3"/>
      <c r="K954" s="3"/>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3"/>
    </row>
    <row r="955" spans="3:37" x14ac:dyDescent="0.25">
      <c r="C955" s="2"/>
      <c r="D955" s="2"/>
      <c r="E955" s="34"/>
      <c r="F955" s="2"/>
      <c r="G955" s="3"/>
      <c r="H955" s="2"/>
      <c r="I955" s="3"/>
      <c r="J955" s="3"/>
      <c r="K955" s="3"/>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3"/>
    </row>
    <row r="956" spans="3:37" x14ac:dyDescent="0.25">
      <c r="C956" s="2"/>
      <c r="D956" s="2"/>
      <c r="E956" s="34"/>
      <c r="F956" s="2"/>
      <c r="G956" s="3"/>
      <c r="H956" s="2"/>
      <c r="I956" s="3"/>
      <c r="J956" s="3"/>
      <c r="K956" s="3"/>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3"/>
    </row>
    <row r="957" spans="3:37" x14ac:dyDescent="0.25">
      <c r="C957" s="2"/>
      <c r="D957" s="2"/>
      <c r="E957" s="34"/>
      <c r="F957" s="2"/>
      <c r="G957" s="3"/>
      <c r="H957" s="2"/>
      <c r="I957" s="3"/>
      <c r="J957" s="3"/>
      <c r="K957" s="3"/>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3"/>
    </row>
    <row r="958" spans="3:37" x14ac:dyDescent="0.25">
      <c r="C958" s="2"/>
      <c r="D958" s="2"/>
      <c r="E958" s="34"/>
      <c r="F958" s="2"/>
      <c r="G958" s="3"/>
      <c r="H958" s="2"/>
      <c r="I958" s="3"/>
      <c r="J958" s="3"/>
      <c r="K958" s="3"/>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3"/>
    </row>
    <row r="959" spans="3:37" x14ac:dyDescent="0.25">
      <c r="C959" s="2"/>
      <c r="D959" s="2"/>
      <c r="E959" s="34"/>
      <c r="F959" s="2"/>
      <c r="G959" s="3"/>
      <c r="H959" s="2"/>
      <c r="I959" s="3"/>
      <c r="J959" s="3"/>
      <c r="K959" s="3"/>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3"/>
    </row>
    <row r="960" spans="3:37" x14ac:dyDescent="0.25">
      <c r="C960" s="2"/>
      <c r="D960" s="2"/>
      <c r="E960" s="34"/>
      <c r="F960" s="2"/>
      <c r="G960" s="3"/>
      <c r="H960" s="2"/>
      <c r="I960" s="3"/>
      <c r="J960" s="3"/>
      <c r="K960" s="3"/>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3"/>
    </row>
  </sheetData>
  <mergeCells count="40">
    <mergeCell ref="O80:Q80"/>
    <mergeCell ref="O81:Q81"/>
    <mergeCell ref="O82:Q82"/>
    <mergeCell ref="AJ9:AJ10"/>
    <mergeCell ref="AD59:AH59"/>
    <mergeCell ref="L59:P59"/>
    <mergeCell ref="R59:V59"/>
    <mergeCell ref="X59:AB59"/>
    <mergeCell ref="M60:Q60"/>
    <mergeCell ref="S60:W60"/>
    <mergeCell ref="Y60:AC60"/>
    <mergeCell ref="AE60:AI60"/>
    <mergeCell ref="O78:Q78"/>
    <mergeCell ref="AF61:AH61"/>
    <mergeCell ref="U76:W76"/>
    <mergeCell ref="L76:N76"/>
    <mergeCell ref="L10:Q10"/>
    <mergeCell ref="R10:W10"/>
    <mergeCell ref="C4:AK4"/>
    <mergeCell ref="C6:AK6"/>
    <mergeCell ref="C1:AK1"/>
    <mergeCell ref="C2:AK2"/>
    <mergeCell ref="C3:AK3"/>
    <mergeCell ref="X10:AC10"/>
    <mergeCell ref="AD10:AI10"/>
    <mergeCell ref="L9:AI9"/>
    <mergeCell ref="C5:AK5"/>
    <mergeCell ref="O76:Q76"/>
    <mergeCell ref="R76:T76"/>
    <mergeCell ref="C69:C71"/>
    <mergeCell ref="C72:C74"/>
    <mergeCell ref="D71:E71"/>
    <mergeCell ref="D72:E72"/>
    <mergeCell ref="D73:E73"/>
    <mergeCell ref="D74:E74"/>
    <mergeCell ref="N61:P61"/>
    <mergeCell ref="T61:V61"/>
    <mergeCell ref="Z61:AB61"/>
    <mergeCell ref="D69:E69"/>
    <mergeCell ref="D70:E70"/>
  </mergeCells>
  <conditionalFormatting sqref="H13">
    <cfRule type="cellIs" dxfId="7" priority="1328" stopIfTrue="1" operator="equal">
      <formula>#REF!</formula>
    </cfRule>
  </conditionalFormatting>
  <conditionalFormatting sqref="I13:I23 I26:I29 I32:I36 I49:I50 I53:I56 I39:I41">
    <cfRule type="cellIs" dxfId="6" priority="1329" stopIfTrue="1" operator="equal">
      <formula>#REF!</formula>
    </cfRule>
  </conditionalFormatting>
  <conditionalFormatting sqref="I13:I23 I26:I29 I32:I36">
    <cfRule type="cellIs" dxfId="5" priority="798" stopIfTrue="1" operator="equal">
      <formula>"1$AI$16:$AI$17"</formula>
    </cfRule>
  </conditionalFormatting>
  <conditionalFormatting sqref="I39:I41">
    <cfRule type="cellIs" dxfId="4" priority="4" stopIfTrue="1" operator="equal">
      <formula>"1$AI$16:$AI$17"</formula>
    </cfRule>
  </conditionalFormatting>
  <conditionalFormatting sqref="I44:I46">
    <cfRule type="cellIs" dxfId="3" priority="27" stopIfTrue="1" operator="equal">
      <formula>"1$AI$16:$AI$17"</formula>
    </cfRule>
    <cfRule type="cellIs" dxfId="2" priority="30" stopIfTrue="1" operator="equal">
      <formula>#REF!</formula>
    </cfRule>
  </conditionalFormatting>
  <conditionalFormatting sqref="I49:I50">
    <cfRule type="cellIs" dxfId="1" priority="43" stopIfTrue="1" operator="equal">
      <formula>"1$AI$16:$AI$17"</formula>
    </cfRule>
  </conditionalFormatting>
  <conditionalFormatting sqref="I53:I56">
    <cfRule type="cellIs" dxfId="0" priority="5" stopIfTrue="1" operator="equal">
      <formula>"1$AI$16:$AI$17"</formula>
    </cfRule>
  </conditionalFormatting>
  <dataValidations disablePrompts="1" count="1">
    <dataValidation type="list" allowBlank="1" showInputMessage="1" showErrorMessage="1" sqref="L49:L50 L32:L36 M27:AK27 L26:L29 L39:L41 L13:L23" xr:uid="{D8D6BF51-A20E-4545-9C4F-109C9CEDC946}">
      <formula1>#REF!</formula1>
    </dataValidation>
  </dataValidations>
  <printOptions horizontalCentered="1" verticalCentered="1"/>
  <pageMargins left="0.3828125" right="0.67812499999999998" top="1.2171875000000001" bottom="0.74803149606299213" header="0.31496062992125984" footer="0.31496062992125984"/>
  <pageSetup paperSize="5" scale="43" fitToHeight="0" orientation="landscape" r:id="rId1"/>
  <headerFooter>
    <oddHeader xml:space="preserve">&amp;C&amp;"Verdana,Negrita"&amp;18
PLAN ANUAL DE AUDITORÍA 
VIGENCIA AAAA&amp;R &amp;G </oddHeader>
    <oddFooter xml:space="preserve">&amp;L
Dirección: Calle 24A No. 59-42 Torre 4 Piso 3 
Centro Empresarial Sarmiento Angulo
Conmutador: (+601) 307 8038
Línea gratuita: 01 8000 119703&amp;RFOR-GES-110-001  
17/12/2025 Version: 22
</oddFooter>
  </headerFooter>
  <rowBreaks count="3" manualBreakCount="3">
    <brk id="24" max="36" man="1"/>
    <brk id="37" max="36" man="1"/>
    <brk id="62" max="36" man="1"/>
  </rowBreaks>
  <drawing r:id="rId2"/>
  <legacyDrawingHF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Consolidado</vt:lpstr>
      <vt:lpstr>PLAN AUD 2026</vt:lpstr>
      <vt:lpstr>'PLAN AUD 2026'!Área_de_impresión</vt:lpstr>
      <vt:lpstr>'PLAN AUD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Nubia Patricia Martinez Diaz</dc:creator>
  <cp:lastModifiedBy>Jenny Andrea Diaz Criollo</cp:lastModifiedBy>
  <cp:lastPrinted>2025-12-03T20:56:50Z</cp:lastPrinted>
  <dcterms:created xsi:type="dcterms:W3CDTF">2021-02-09T17:11:29Z</dcterms:created>
  <dcterms:modified xsi:type="dcterms:W3CDTF">2025-12-17T16:42:44Z</dcterms:modified>
</cp:coreProperties>
</file>