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medina\Downloads\"/>
    </mc:Choice>
  </mc:AlternateContent>
  <xr:revisionPtr revIDLastSave="0" documentId="13_ncr:1_{0F400D48-167A-4C13-9EC0-46724D493079}" xr6:coauthVersionLast="47" xr6:coauthVersionMax="47" xr10:uidLastSave="{00000000-0000-0000-0000-000000000000}"/>
  <bookViews>
    <workbookView xWindow="-120" yWindow="-120" windowWidth="29040" windowHeight="15720" activeTab="2" xr2:uid="{00000000-000D-0000-FFFF-FFFF00000000}"/>
  </bookViews>
  <sheets>
    <sheet name="Formato 1 Matriz R&amp;O  (2)" sheetId="10" r:id="rId1"/>
    <sheet name="Matriz R&amp;O" sheetId="11" r:id="rId2"/>
    <sheet name="Guía Diligenciamiento" sheetId="7" r:id="rId3"/>
    <sheet name="Hoja1" sheetId="9" state="hidden" r:id="rId4"/>
    <sheet name="Lista"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1" l="1"/>
  <c r="I13" i="11"/>
  <c r="J13" i="11" s="1"/>
  <c r="I12" i="11"/>
  <c r="J12" i="11" s="1"/>
  <c r="I11" i="11"/>
  <c r="J11" i="11" s="1"/>
  <c r="I10" i="11"/>
  <c r="J10" i="11" s="1"/>
  <c r="I9" i="11"/>
  <c r="J9" i="11" s="1"/>
  <c r="I8" i="11"/>
  <c r="J8" i="11" s="1"/>
  <c r="I7" i="11"/>
  <c r="J7" i="11" s="1"/>
  <c r="I6" i="11"/>
  <c r="J6" i="11" s="1"/>
  <c r="I5" i="11"/>
  <c r="J5" i="11" s="1"/>
  <c r="I4" i="11"/>
  <c r="J4" i="11" s="1"/>
  <c r="J3" i="11"/>
  <c r="I14" i="10"/>
  <c r="J14" i="10" s="1"/>
  <c r="I13" i="10"/>
  <c r="J13" i="10" s="1"/>
  <c r="I12" i="10"/>
  <c r="J12" i="10" s="1"/>
  <c r="I11" i="10"/>
  <c r="J11" i="10" s="1"/>
  <c r="I10" i="10"/>
  <c r="J10" i="10" s="1"/>
  <c r="I9" i="10"/>
  <c r="J9" i="10" s="1"/>
  <c r="I8" i="10"/>
  <c r="J8" i="10" s="1"/>
  <c r="I7" i="10"/>
  <c r="J7" i="10" s="1"/>
  <c r="I6" i="10"/>
  <c r="J6" i="10" s="1"/>
  <c r="I5" i="10"/>
  <c r="J5" i="10" s="1"/>
  <c r="I4" i="10"/>
  <c r="J4" i="10" s="1"/>
</calcChain>
</file>

<file path=xl/sharedStrings.xml><?xml version="1.0" encoding="utf-8"?>
<sst xmlns="http://schemas.openxmlformats.org/spreadsheetml/2006/main" count="468" uniqueCount="175">
  <si>
    <t>Descripción del 
Riesgo/ Oportunidad</t>
  </si>
  <si>
    <t xml:space="preserve">Causa </t>
  </si>
  <si>
    <t xml:space="preserve">Efecto </t>
  </si>
  <si>
    <t>1. IDENTIFICACIÓN  DEL RIESGO - OPORTUNIDAD</t>
  </si>
  <si>
    <t>Responsable</t>
  </si>
  <si>
    <t xml:space="preserve">Oportunidad </t>
  </si>
  <si>
    <t>Riesgo</t>
  </si>
  <si>
    <t xml:space="preserve">Aspectos Ambientales </t>
  </si>
  <si>
    <t xml:space="preserve">Requisitos Legales </t>
  </si>
  <si>
    <t>Contexto Interno</t>
  </si>
  <si>
    <t>Contexto Externo</t>
  </si>
  <si>
    <t xml:space="preserve">Partes Interesadas </t>
  </si>
  <si>
    <t>Si</t>
  </si>
  <si>
    <t>No</t>
  </si>
  <si>
    <t>Tipo</t>
  </si>
  <si>
    <t>Probabilidad</t>
  </si>
  <si>
    <t>Impacto</t>
  </si>
  <si>
    <t xml:space="preserve">Valor del riesgo </t>
  </si>
  <si>
    <t>Asumir riesgo</t>
  </si>
  <si>
    <t>Bajo</t>
  </si>
  <si>
    <t>Moderado</t>
  </si>
  <si>
    <t>Alto</t>
  </si>
  <si>
    <t>Extremo</t>
  </si>
  <si>
    <t>Nivel de Riesgo /Oportunidad</t>
  </si>
  <si>
    <t>Acción Recomendada</t>
  </si>
  <si>
    <t>3. TRATAMIENTO</t>
  </si>
  <si>
    <t>Evitar el riesgo</t>
  </si>
  <si>
    <t>Tomar acciones para que la oportunidad se haga realidad</t>
  </si>
  <si>
    <t>Reducir Riesgo</t>
  </si>
  <si>
    <t>Compartir o transferir</t>
  </si>
  <si>
    <t>No aplicar acciones para la oportunidad identificada</t>
  </si>
  <si>
    <t>Origen</t>
  </si>
  <si>
    <t xml:space="preserve">3. TRATAMIENTO </t>
  </si>
  <si>
    <t>4. SEGUIMIENTO</t>
  </si>
  <si>
    <t>Plan de acción medidas a implementar</t>
  </si>
  <si>
    <t>Describa las medidas a tomar para tratar el riesgo u oportunidad</t>
  </si>
  <si>
    <t>Verificación de la implantación de acciones</t>
  </si>
  <si>
    <t>¿El Plan de Acción se ha implantado?</t>
  </si>
  <si>
    <t>Guía para el diligenciamiento matriz de Identificación de riesgos y oportunidades ambientales</t>
  </si>
  <si>
    <t xml:space="preserve">Resultado del seguimiento </t>
  </si>
  <si>
    <t>Fecha limite de implementación</t>
  </si>
  <si>
    <t>4. SEGUIMIENTO Y EVALUACIÓN</t>
  </si>
  <si>
    <t>Estado</t>
  </si>
  <si>
    <t xml:space="preserve">Abierto </t>
  </si>
  <si>
    <t>Cerrado</t>
  </si>
  <si>
    <t>Indicadores ambientales</t>
  </si>
  <si>
    <t>Literal</t>
  </si>
  <si>
    <t>Descripción</t>
  </si>
  <si>
    <t>Aspectos Ambientales</t>
  </si>
  <si>
    <t>Plan de emergencias ambientales</t>
  </si>
  <si>
    <t>Plan de contingencia, emergencias ambientales</t>
  </si>
  <si>
    <t>Matriz de aspectos e impactos ambientales</t>
  </si>
  <si>
    <t>Requisitos Legales</t>
  </si>
  <si>
    <t>Comunidad, vecindad</t>
  </si>
  <si>
    <t>Matriz de requisitos legales</t>
  </si>
  <si>
    <t>Socios, clientes, proveedores, autoridad ambiental, accionistas</t>
  </si>
  <si>
    <t>Partes Interesadas</t>
  </si>
  <si>
    <t>Programas ambientales, proyectos ambientales, indicadores ambientales</t>
  </si>
  <si>
    <t>Administrativo, servicios generales, mantenimiento, producción</t>
  </si>
  <si>
    <t>De acuerdo al valor de riesgo indique el tipo de riesgo si es Bajo, Moderado, Alto, Extremo teniendo en cuenta el valor:
BAJO: Entre 1 y 4 (Gestionado mediante procedimientos de rutina).
MODERADO: Entre 5 y 9 (Se debe especificar la responsabilidad de la dirección).
ALTO: Entre 10 y 12 (Es necesaria la atención por parte de la alta dirección).
EXTREMO: Entre 15 y 25 (Exige acción inmediata).</t>
  </si>
  <si>
    <t xml:space="preserve">Incluya el cargo de la persona que lidera la actividad. </t>
  </si>
  <si>
    <t>Coordinador de mantenimiento, coordinador de infraestructura, jefe de planta</t>
  </si>
  <si>
    <t>Indique el plazo limite de implementación del riesgo u oportunidad</t>
  </si>
  <si>
    <t xml:space="preserve">Incluya el cargo de la persona responsable de realizar el seguimiento. </t>
  </si>
  <si>
    <t>Coordinador SGA</t>
  </si>
  <si>
    <t xml:space="preserve">2. ANÁLISIS </t>
  </si>
  <si>
    <t>Dirección de aplicación del riesgo u oportunidad</t>
  </si>
  <si>
    <t>Área o proceso</t>
  </si>
  <si>
    <t>¿El Plan de Acción se ha implementado?</t>
  </si>
  <si>
    <t>Tomar acción inmediata para explotar la oportunidad</t>
  </si>
  <si>
    <t>Fecha de próximo seguimiento</t>
  </si>
  <si>
    <t>Ítem</t>
  </si>
  <si>
    <t>Politicas, Procesos, áreas, Objetivos, metas, SGA</t>
  </si>
  <si>
    <t xml:space="preserve">Indique a que área o proceso aplica el riesgo u oportunidad </t>
  </si>
  <si>
    <t>De acuerdo al origen describa cual es  riesgo u oportunidad</t>
  </si>
  <si>
    <t>De acuerdo a lo que indico en la columna A "Tipo" elija de la lista de opciones la acción a tomar:</t>
  </si>
  <si>
    <r>
      <t xml:space="preserve">Elija una opción según corresponda
</t>
    </r>
    <r>
      <rPr>
        <b/>
        <sz val="10"/>
        <color theme="1"/>
        <rFont val="Arial Narrow"/>
        <family val="2"/>
      </rPr>
      <t xml:space="preserve">Riesgo: </t>
    </r>
    <r>
      <rPr>
        <sz val="10"/>
        <color theme="1"/>
        <rFont val="Arial Narrow"/>
        <family val="2"/>
      </rPr>
      <t>Posibilidad de que suceda algo que tendrá un impacto en los objetivos (sobre el medio ambiente). El efecto negativo.</t>
    </r>
  </si>
  <si>
    <r>
      <t xml:space="preserve">Se emplea como una descripción cualitativa de la probabilidad o la frecuencia.
Elija uno según corresponda:
5. </t>
    </r>
    <r>
      <rPr>
        <b/>
        <sz val="10"/>
        <color theme="1"/>
        <rFont val="Arial Narrow"/>
        <family val="2"/>
      </rPr>
      <t xml:space="preserve">Casi Seguro: </t>
    </r>
    <r>
      <rPr>
        <sz val="10"/>
        <color theme="1"/>
        <rFont val="Arial Narrow"/>
        <family val="2"/>
      </rPr>
      <t xml:space="preserve">Se espera que ocurra en la mayoría de circunstancias.
4. </t>
    </r>
    <r>
      <rPr>
        <b/>
        <sz val="10"/>
        <color theme="1"/>
        <rFont val="Arial Narrow"/>
        <family val="2"/>
      </rPr>
      <t>Probable:</t>
    </r>
    <r>
      <rPr>
        <sz val="10"/>
        <color theme="1"/>
        <rFont val="Arial Narrow"/>
        <family val="2"/>
      </rPr>
      <t xml:space="preserve"> Probablemente ocurra en la mayoría de las circunstancias.
3. </t>
    </r>
    <r>
      <rPr>
        <b/>
        <sz val="10"/>
        <color theme="1"/>
        <rFont val="Arial Narrow"/>
        <family val="2"/>
      </rPr>
      <t xml:space="preserve">Posible: </t>
    </r>
    <r>
      <rPr>
        <sz val="10"/>
        <color theme="1"/>
        <rFont val="Arial Narrow"/>
        <family val="2"/>
      </rPr>
      <t xml:space="preserve">Podría Ocurrir
2. </t>
    </r>
    <r>
      <rPr>
        <b/>
        <sz val="10"/>
        <color theme="1"/>
        <rFont val="Arial Narrow"/>
        <family val="2"/>
      </rPr>
      <t>Improbable:</t>
    </r>
    <r>
      <rPr>
        <sz val="10"/>
        <color theme="1"/>
        <rFont val="Arial Narrow"/>
        <family val="2"/>
      </rPr>
      <t xml:space="preserve"> Podría ocurrir, pero no se espera.
1. </t>
    </r>
    <r>
      <rPr>
        <b/>
        <sz val="10"/>
        <color theme="1"/>
        <rFont val="Arial Narrow"/>
        <family val="2"/>
      </rPr>
      <t>Raro</t>
    </r>
    <r>
      <rPr>
        <sz val="10"/>
        <color theme="1"/>
        <rFont val="Arial Narrow"/>
        <family val="2"/>
      </rPr>
      <t xml:space="preserve">: Ocurre solamente en circunstancias excepcionales </t>
    </r>
  </si>
  <si>
    <r>
      <t xml:space="preserve">Resultado o impacto de un evento. Elija un numero según corresponda:
</t>
    </r>
    <r>
      <rPr>
        <b/>
        <sz val="10"/>
        <color theme="1"/>
        <rFont val="Arial Narrow"/>
        <family val="2"/>
      </rPr>
      <t>5. Catastrófico:</t>
    </r>
    <r>
      <rPr>
        <sz val="10"/>
        <color theme="1"/>
        <rFont val="Arial Narrow"/>
        <family val="2"/>
      </rPr>
      <t xml:space="preserve">
Muerte, liberación de tóxicos en lugares alejados con efecto nocivo, enormes costos financieros, enormes afectaciones por perdida de negocios,  perdida de reputación o de la imagen corporativa 
</t>
    </r>
    <r>
      <rPr>
        <b/>
        <sz val="10"/>
        <color theme="1"/>
        <rFont val="Arial Narrow"/>
        <family val="2"/>
      </rPr>
      <t>4. Importante:</t>
    </r>
    <r>
      <rPr>
        <sz val="10"/>
        <color theme="1"/>
        <rFont val="Arial Narrow"/>
        <family val="2"/>
      </rPr>
      <t xml:space="preserve">
Lesiones extensas, perdida de la capacidad productiva, liberación en lugares alejados contenida con asistencia externa y poco impacto nocivo, pérdida financiera importante, afectaciones por perdida de negocios,  perdida de reputación o de la imagen corporativa importante.
</t>
    </r>
    <r>
      <rPr>
        <b/>
        <sz val="10"/>
        <color theme="1"/>
        <rFont val="Arial Narrow"/>
        <family val="2"/>
      </rPr>
      <t>3. Moderada:</t>
    </r>
    <r>
      <rPr>
        <sz val="10"/>
        <color theme="1"/>
        <rFont val="Arial Narrow"/>
        <family val="2"/>
      </rPr>
      <t xml:space="preserve">
Exige tratamiento médico, liberación en el lugar contenida con asistencia externa, pérdida financiera alta,  afectaciones por perdida de negocios,  perdida de reputación o de la imagen corporativa alta.
</t>
    </r>
    <r>
      <rPr>
        <b/>
        <sz val="10"/>
        <color theme="1"/>
        <rFont val="Arial Narrow"/>
        <family val="2"/>
      </rPr>
      <t xml:space="preserve">2. Secundario: </t>
    </r>
    <r>
      <rPr>
        <sz val="10"/>
        <color theme="1"/>
        <rFont val="Arial Narrow"/>
        <family val="2"/>
      </rPr>
      <t xml:space="preserve">
Tratamiento de primeros auxilios, liberación en el sitio contenida inmediatamente, perdida financiera media, afectaciones por perdida de negocios,  perdida de reputación o de la imagen corporativa media.
</t>
    </r>
    <r>
      <rPr>
        <b/>
        <sz val="10"/>
        <color theme="1"/>
        <rFont val="Arial Narrow"/>
        <family val="2"/>
      </rPr>
      <t>1. Insignificante:</t>
    </r>
    <r>
      <rPr>
        <sz val="10"/>
        <color theme="1"/>
        <rFont val="Arial Narrow"/>
        <family val="2"/>
      </rPr>
      <t xml:space="preserve">
Sin lesiones, pérdida financiera baja, impacto ambiental insignificante,  afectaciones por perdida de negocios,  perdida de reputación o de la imagen corporativa baja.</t>
    </r>
  </si>
  <si>
    <t>Ejemplos</t>
  </si>
  <si>
    <t>Cambio climático y eventos climáticos extremos que pueden afectar la producción y las operaciones de la organización</t>
  </si>
  <si>
    <t>Implementación de tecnologías limpias y renovables para reducir las emisiones de gases de efecto invernadero y mejorar la eficiencia energética</t>
  </si>
  <si>
    <t>Tipo
(Selección en lista desplegable)</t>
  </si>
  <si>
    <t>Origen
(Selección en lista desplegable)</t>
  </si>
  <si>
    <t>Hace referencia a la procedencia, de acuerdo a la lista de opciones elija una opción.</t>
  </si>
  <si>
    <r>
      <rPr>
        <b/>
        <sz val="10"/>
        <color theme="1"/>
        <rFont val="Arial Narrow"/>
        <family val="2"/>
      </rPr>
      <t>Oportunidad:</t>
    </r>
    <r>
      <rPr>
        <sz val="10"/>
        <color theme="1"/>
        <rFont val="Arial Narrow"/>
        <family val="2"/>
      </rPr>
      <t xml:space="preserve"> Posibilidad de que suceda algo que tendrá un impacto en los objetivos (sobre el medio ambiente). El efecto positivo.</t>
    </r>
  </si>
  <si>
    <t>Sede A, Sede B, etc</t>
  </si>
  <si>
    <t>Probabilidad
(Selección en lista desplegable)</t>
  </si>
  <si>
    <t>Impacto
(Selección en lista desplegable)</t>
  </si>
  <si>
    <t xml:space="preserve">Corresponde a la calificación del riesgo, no ejecutar ninguna acción. Las columnas se encuentran formuladas, no las modifique para que obtenga una correcta valoración. </t>
  </si>
  <si>
    <t>DD/MM/AAAA</t>
  </si>
  <si>
    <t>Listado de capacitación, acta de reunión, fotografías de implementación, comunicaciones, oficios, actualización de procedimientos, etc.</t>
  </si>
  <si>
    <t>Describa las evidencias que tiene de la verificación de acciones tomadas al riesgo u oportunidad</t>
  </si>
  <si>
    <t>Indique el estado seleccionando una opción:
Abierto
Cerrado</t>
  </si>
  <si>
    <t>Indique la fecha del próximo seguimiento</t>
  </si>
  <si>
    <t xml:space="preserve">La causa se refiere a la acción o evento que da lugar a una consecuencia o resultado. </t>
  </si>
  <si>
    <t>La indeferencia a los procesos de sensibilización, capacitación y formación en aspectos y cultura ambiental</t>
  </si>
  <si>
    <t xml:space="preserve">Puede llevar a una no conformidad del sistema, a un incumplimeinto normativo y una sanción por parte de la autoridad ambiental competente </t>
  </si>
  <si>
    <t>Desconocimiento del Sistema de Gestión Ambiental por parte de los colaboradores</t>
  </si>
  <si>
    <t>Acción Recomendada
(Selección en lista desplegable)</t>
  </si>
  <si>
    <t>Continuando con el ejemplo se puede aplicar la siguiente acción: Realizar un trabajo conjunto que apunte a la integración del tema ambiental en las actividades de inducción, capacitación y formación de los colaboradores</t>
  </si>
  <si>
    <t xml:space="preserve">Elija Si o No según corresponda. </t>
  </si>
  <si>
    <r>
      <rPr>
        <b/>
        <sz val="10"/>
        <color theme="1"/>
        <rFont val="Arial Narrow"/>
        <family val="2"/>
      </rPr>
      <t xml:space="preserve">Riesgos </t>
    </r>
    <r>
      <rPr>
        <sz val="10"/>
        <color theme="1"/>
        <rFont val="Arial Narrow"/>
        <family val="2"/>
      </rPr>
      <t xml:space="preserve">
1. </t>
    </r>
    <r>
      <rPr>
        <b/>
        <sz val="10"/>
        <color theme="1"/>
        <rFont val="Arial Narrow"/>
        <family val="2"/>
      </rPr>
      <t>Asumir riesgo:</t>
    </r>
    <r>
      <rPr>
        <sz val="10"/>
        <color theme="1"/>
        <rFont val="Arial Narrow"/>
        <family val="2"/>
      </rPr>
      <t xml:space="preserve"> la organización puede decidir no abordar el riesgo
2. </t>
    </r>
    <r>
      <rPr>
        <b/>
        <sz val="10"/>
        <color theme="1"/>
        <rFont val="Arial Narrow"/>
        <family val="2"/>
      </rPr>
      <t>Evitar el riesgo</t>
    </r>
    <r>
      <rPr>
        <sz val="10"/>
        <color theme="1"/>
        <rFont val="Arial Narrow"/>
        <family val="2"/>
      </rPr>
      <t xml:space="preserve">: aplica cuando se evita el riesgo decidiendo no iniciar o no continuar con la actividad, proceso generadora del riesgo.
3. </t>
    </r>
    <r>
      <rPr>
        <b/>
        <sz val="10"/>
        <color theme="1"/>
        <rFont val="Arial Narrow"/>
        <family val="2"/>
      </rPr>
      <t>Reducir Riesgo:</t>
    </r>
    <r>
      <rPr>
        <sz val="10"/>
        <color theme="1"/>
        <rFont val="Arial Narrow"/>
        <family val="2"/>
      </rPr>
      <t xml:space="preserve"> se pueden emprender acciones para actuar sobre la probabilidad de ocurrencia del suceso o sobre las consecuencias sobre el medio ambiente
4. </t>
    </r>
    <r>
      <rPr>
        <b/>
        <sz val="10"/>
        <color theme="1"/>
        <rFont val="Arial Narrow"/>
        <family val="2"/>
      </rPr>
      <t>Compartir o transferir</t>
    </r>
    <r>
      <rPr>
        <sz val="10"/>
        <color theme="1"/>
        <rFont val="Arial Narrow"/>
        <family val="2"/>
      </rPr>
      <t xml:space="preserve">: se trasfiere total o parcialmente el control del riesgo, pero las consecuencias de materialización son compartidas. 
</t>
    </r>
  </si>
  <si>
    <t>1. La empresa sabe que existe la posibilidad de que el producto pueda tener defectos o causar algún tipo de daño, pero aun así decide asumir el riesgo de lanzarlo al mercado.
2. Una empresa que decide no utilizar ciertos productos químicos en su proceso de producción porque sabe que estos productos son tóxicos y pueden tener un impacto negativo en la salud de los trabajadores y el medio ambiente.
3.Una empresa que utiliza maquinaria pesada en su proceso de producción. La empresa sabe que existe el riesgo de que los vecinos se quejen por el ruuido, por lo que decide implementar medidas para reducir el ruido
4. Seguro, contratos, outsoursing, etc.</t>
  </si>
  <si>
    <t>De acuerdo al seguimiento realizado describa el resultado del seguimiento</t>
  </si>
  <si>
    <r>
      <t>Oportunidad
1. Tomar acciones para que la oportunidad se haga realidad:</t>
    </r>
    <r>
      <rPr>
        <sz val="10"/>
        <rFont val="Arial Narrow"/>
        <family val="2"/>
      </rPr>
      <t xml:space="preserve">acciones para obtener beneficios económicos y una mayor eficiencia operativa.
</t>
    </r>
    <r>
      <rPr>
        <b/>
        <sz val="10"/>
        <rFont val="Arial Narrow"/>
        <family val="2"/>
      </rPr>
      <t>2. Tomar acción inmediata para explotar la oportunidad:</t>
    </r>
    <r>
      <rPr>
        <sz val="10"/>
        <rFont val="Arial Narrow"/>
        <family val="2"/>
      </rPr>
      <t xml:space="preserve"> se refiere a la capacidad de identificar una oportunidad y actuar rápidamente para capitalizarla. 
</t>
    </r>
    <r>
      <rPr>
        <b/>
        <sz val="10"/>
        <rFont val="Arial Narrow"/>
        <family val="2"/>
      </rPr>
      <t xml:space="preserve">3. No aplicar acciones para la oportunidad identificada: </t>
    </r>
    <r>
      <rPr>
        <sz val="10"/>
        <rFont val="Arial Narrow"/>
        <family val="2"/>
      </rPr>
      <t>aunque se reconoce la existencia de una oportunidad, no se toman medidas para capitalizarla, lo que puede resultar en la pérdida de la oportunidad.</t>
    </r>
    <r>
      <rPr>
        <b/>
        <sz val="10"/>
        <rFont val="Arial Narrow"/>
        <family val="2"/>
      </rPr>
      <t/>
    </r>
  </si>
  <si>
    <t>1.Identifica una oportunidad para reducir su huella de carbono y mejorar su impacto ambiental a través de la implementación de prácticas de eficiencia energética en sus instalaciones.
2.Una empresa que identifica una oportunidad para expandir su línea de productos para incluir productos orgánicos y sostenibles en respuesta a una creciente demanda del mercado por productos más amigables con el medio ambiente.
3. Una empresa que identifica una oportunidad para reducir sus emisiones de gases de efecto invernadero y mejorar su eficiencia energética. Sin embargo, la empresa decide no tomar ninguna acción debido a la falta de recursos o la falta de interés por parte de la dirección.</t>
  </si>
  <si>
    <t>Indique la dirección o sedes donde se aplica el riesgo u oportunidad</t>
  </si>
  <si>
    <t>El efecto se refiere a la consecuencia que se produce como resultado de una causa.</t>
  </si>
  <si>
    <t>No se autoriza la copia o reproducción con fines comerciales. Este documento es propiedad es de ACERCAR de la Secretaría Distrital de Ambiente.</t>
  </si>
  <si>
    <t>ACERCAR Ciclo 2024</t>
  </si>
  <si>
    <t>Administrativo, servicios generales, mantenimiento</t>
  </si>
  <si>
    <t>CONSUMO EXCESIVO DE ENERGIA ELECTRICA</t>
  </si>
  <si>
    <t>Descuido del personal al terminar funciones laborales, no cerrar sesión y suspender consumo eléctrico, falta de toma de conciencia y compromiso ambiental</t>
  </si>
  <si>
    <t>Realizar un trabajo conjunto que apunte a la integración del tema ambiental en las actividades de inducción, capacitación y formación de los colaboradores</t>
  </si>
  <si>
    <t>Lider de Gestión Ambiental</t>
  </si>
  <si>
    <t>Informes de campañas ambientales, capacitaciones</t>
  </si>
  <si>
    <t>Se debe continuar incentivando al personal hacía la conciencia ambiental</t>
  </si>
  <si>
    <t>CONSUMO EXSCESIVO DE AGUA</t>
  </si>
  <si>
    <t>Desperdicio de recurso en operaciones de saneamiento básico por parte del operador y por parte del personal al momento de utilizar los servicios sanitarios y el área de cocina.</t>
  </si>
  <si>
    <t>Incumplimiento de los indicadores, incremento en el gasto, aumento en la huella de carbono, afectación negativa al medio ambiente</t>
  </si>
  <si>
    <t>CONSUMO EXCESIVO DE PAPEL</t>
  </si>
  <si>
    <t>Desperdicio del recuros a la hora de la impresión de los documentos, por falta de cuidado y revisiones previas.</t>
  </si>
  <si>
    <t>Incumplimiento de los indicadores, geenración de residuos solidos, incremento en el gasto, aumento en la huella de carbono, afectación negativa al medio ambiente</t>
  </si>
  <si>
    <t>Realizar un trabajo conjunto que apunte a la integración del tema ambiental en las actividades de inducción, capacitación y formación de los colaboradores,
Reducir los permisos de impresión.</t>
  </si>
  <si>
    <r>
      <t xml:space="preserve">NOTAS IMPORTANTES:
</t>
    </r>
    <r>
      <rPr>
        <sz val="11"/>
        <color theme="1"/>
        <rFont val="Arial Narrow"/>
        <family val="2"/>
      </rPr>
      <t xml:space="preserve">1. Fuente: Guía técnica colombiana GTC 104, ISO31000
</t>
    </r>
  </si>
  <si>
    <t>Administrativo, mantenimiento</t>
  </si>
  <si>
    <t>DERRAME DE MATERIALES PELIGROSOS DURANTE LA OPERACIÓN DE MANTENIMIENTO VEHICULAR</t>
  </si>
  <si>
    <t>Contaminación del suelo y fuentes hidricas</t>
  </si>
  <si>
    <t>DERRAME DE MATERIALES PELIGROSOS DURANTE LA FUMIGACIÓN Y CONTROL DE PLAGAS</t>
  </si>
  <si>
    <t>Manejo inadecuado de materiales peligrosos, descuido humano y falta de conocimiento</t>
  </si>
  <si>
    <t>Se contrata personal capacitado en el tema para realizar dichas labores</t>
  </si>
  <si>
    <t>Seguimiento a los contratos, informes ambientales</t>
  </si>
  <si>
    <t>Incendio</t>
  </si>
  <si>
    <t>Inundación</t>
  </si>
  <si>
    <t xml:space="preserve">GENERACIÓN EXCESIVA DE RESIDUOS </t>
  </si>
  <si>
    <t>Separación en la fuente de manera inadecuada, Manejo inadecuado de residuos y falta de conocimiento</t>
  </si>
  <si>
    <t>Explosión</t>
  </si>
  <si>
    <t>Sismos</t>
  </si>
  <si>
    <t>Tormentas eléctricas</t>
  </si>
  <si>
    <t>Eventos naturales no esperados</t>
  </si>
  <si>
    <t>Mal funicionamiento de los sistemas de desagüe / eventos naturales no esperados</t>
  </si>
  <si>
    <t xml:space="preserve">Plan de emergencias </t>
  </si>
  <si>
    <t>Daños materiales y ambientales</t>
  </si>
  <si>
    <t>Determinar un programa de capacitación al personal en respuesta ante emergencias y darles a conocer los protocolos con los que cuentan.</t>
  </si>
  <si>
    <t>Lider SG-SST</t>
  </si>
  <si>
    <t>Seguimiento al programa de capacitación</t>
  </si>
  <si>
    <t>Realizar inspecciones continuas  a las instalaciones locativas</t>
  </si>
  <si>
    <t>Malas prácticas humanas, almacenamiento inadecuado de productos quimicos</t>
  </si>
  <si>
    <t>Malas prácticas humanas, almacenamiento inadecuado de productos quimicos, eventos inesperados</t>
  </si>
  <si>
    <t>Realizar inspecciones continuas  a las instalaciones locativas, Realizar mantenimientos preventivos y correctivos</t>
  </si>
  <si>
    <r>
      <t xml:space="preserve">NOTAS IMPORTANTES:
</t>
    </r>
    <r>
      <rPr>
        <sz val="11"/>
        <color theme="1"/>
        <rFont val="Verdana"/>
        <family val="2"/>
      </rPr>
      <t xml:space="preserve">1. Fuente: Guía técnica colombiana GTC 104, ISO31000
</t>
    </r>
  </si>
  <si>
    <t>20//11/2025</t>
  </si>
  <si>
    <t>20//11/2026</t>
  </si>
  <si>
    <t>20//11/2027</t>
  </si>
  <si>
    <t>20//11/2028</t>
  </si>
  <si>
    <t>Se evidencia un descuido por parte del personal al finalizar la jornada laboral, al no cerrar sesión en los equipos de cómputo ni suspender el consumo eléctrico de los dispositivos. Esta situación refleja falta de sensibilización y compromiso ambiental institucional, lo que contribuye al incremento innecesario en el uso de energía.</t>
  </si>
  <si>
    <t>El consumo innecesario de energía fuera del horario laboral incrementa los costos operativos institucionales y aumenta la huella de carbono, afectando el desempeño ambiental de la entidad y el cumplimiento de sus metas de eficiencia energética.</t>
  </si>
  <si>
    <t>Campaña de sensibilización interna
Realizar jornadas y piezas comunicativas sobre el uso racional de la energía (afiches, correo interno, carteleras).</t>
  </si>
  <si>
    <t>Informes de campañas ambientales.</t>
  </si>
  <si>
    <t>Se evidencia un uso ineficiente de los recursos hídricos durante las actividades de saneamiento básico, tanto por parte del operador como del personal institucional, especialmente en la utilización de los servicios sanitarios y el área de cocina. Esta situación refleja falta de control operativo y de sensibilización ambiental, lo que conlleva al desperdicio de agua y al aumento de los costos asociados al servicio público</t>
  </si>
  <si>
    <t>El uso inadecuado del agua durante las actividades de saneamiento básico y en las áreas de servicios sanitarios y cocina genera desperdicio del recurso hídrico, incrementando los costos de operación y afectando los indicadores de consumo responsable establecidos por la entidad</t>
  </si>
  <si>
    <t>Implementar una campaña institucional de uso eficiente del agua, acompañada de capacitaciones al personal y al operador de aseo sobre prácticas sostenibles en saneamiento básico. Instalar avisos de sensibilización en puntos de consumo y promover acciones de control y seguimiento periódico al uso del recurso para reducir el desperdicio.</t>
  </si>
  <si>
    <t>El incremento en la producción documental derivado de los procesos sancionatorios ha generado un uso intensivo de papel dentro de la entidad. Adicionalmente, se evidencia una falta de control y cultura digital en la gestión administrativa, lo que contribuye al consumo excesivo de este recurso.</t>
  </si>
  <si>
    <t>El alto consumo de papel incrementa los costos operativos y genera un impacto ambiental negativo, asociado al uso de recursos naturales y a la generación de residuos sólidos. Esta situación afecta los indicadores institucionales de sostenibilidad y dificulta el cumplimiento de las metas de reducción de consumo de insumos.</t>
  </si>
  <si>
    <t>Adoptar e incentivar estrategias de digitalización y gestión documental sostenible, promoviendo el uso de medios electrónicos para la tramitación y almacenamiento de información. Implementar campañas internas de para cuidar el cosumo del papel, seguir teiendo los controles de impresión por area, y realizar capacitaciones al personal sobre el uso responsable de el papel</t>
  </si>
  <si>
    <t>Se evidencia una inadecuada gestión en la separación y disposición de los residuos sólidos generados en las diferentes áreas de la entidad, así como falta de sensibilización y control en el consumo de materiales de un solo uso. Estas prácticas contribuyen al aumento del volumen total de residuos y reflejan debilidades en la cultura ambiental institucional.</t>
  </si>
  <si>
    <t>La generación excesiva de residuos incrementa los costos de recolección y disposición final, además de afectar el desempeño ambiental de la entidad, al contribuir a la contaminación y al desaprovechamiento de materiales reciclables. Esta situación incide negativamente en los indicadores de gestión ambiental y sostenibilidad institucional.</t>
  </si>
  <si>
    <t>Fortalecer el programa de gestión integral de residuos sólidos, promoviendo la separación en la fuente, la reducción del uso de materiales desechables y la implementación de campañas de sensibilización ambiental para el personal y los contratistas. Adicionalmente, establecer controles periódicos de seguimiento y monitoreo al cumplimiento de las prácticas de manejo adecuado de residuos, en articulación con el operador de aseo.</t>
  </si>
  <si>
    <t>Durante las actividades de mantenimiento vehicular, se presentan los cambios de  materiales peligrosos (aceites, lubricantes y combustibles). se realiza la disposición final de estos residuos a través de un gestor autorizado.</t>
  </si>
  <si>
    <t>los materiales peligrosos pueden generar contaminación del suelo y riesgo de afectación a la salud humana y al entorno</t>
  </si>
  <si>
    <t>Fortalecer el control y seguimiento al manejo de residuos peligrosos (RESPEL) generados en las actividades de mantenimiento vehicular, garantizando su almacenamiento temporal seguro, rotulación adecuada y entrega oportuna al gestor autorizado.</t>
  </si>
  <si>
    <t>Durante las jornadas de fumigación y control de plagas se manipulan sustancias químicas potencialmente peligrosas, lo que puede ocasionar derrames accidentales menores debido a fallas en el manejo, almacenamiento o transporte de los productos por parte del operador. Sin embargo, el riesgo asociado es bajo, ya que las actividades se ejecutan bajo supervisión y con productos debidamente certificados.</t>
  </si>
  <si>
    <t>Los derrames, aunque de baja probabilidad, pueden generar afectaciones localizadas en el suelo o superficies tratadas, además de incrementar la generación de residuos peligrosos que requieren una disposición final adecuada. También pueden representar un riesgo ocupacional puntual si no se aplican los protocolos de seguridad correspondientes.</t>
  </si>
  <si>
    <t>Durante las actividades de seguimiento se verificó el cumplimiento de los protocolos de manejo seguro de plaguicidas y control de derrames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</si>
</sst>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0"/>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scheme val="minor"/>
    </font>
    <font>
      <sz val="11"/>
      <name val="Arial Narrow"/>
      <family val="2"/>
    </font>
    <font>
      <b/>
      <sz val="10"/>
      <color theme="0"/>
      <name val="Calibri"/>
      <family val="2"/>
    </font>
    <font>
      <sz val="11"/>
      <color theme="1"/>
      <name val="Arial Narrow"/>
      <family val="2"/>
    </font>
    <font>
      <b/>
      <sz val="14"/>
      <color theme="1"/>
      <name val="Arial Narrow"/>
      <family val="2"/>
    </font>
    <font>
      <b/>
      <sz val="10"/>
      <color theme="1"/>
      <name val="Arial Narrow"/>
      <family val="2"/>
    </font>
    <font>
      <sz val="10"/>
      <color theme="1"/>
      <name val="Arial Narrow"/>
      <family val="2"/>
    </font>
    <font>
      <sz val="10"/>
      <name val="Arial Narrow"/>
      <family val="2"/>
    </font>
    <font>
      <b/>
      <sz val="10"/>
      <name val="Arial Narrow"/>
      <family val="2"/>
    </font>
    <font>
      <b/>
      <sz val="11"/>
      <color theme="1"/>
      <name val="Arial Narrow"/>
      <family val="2"/>
    </font>
    <font>
      <b/>
      <sz val="11"/>
      <color theme="0"/>
      <name val="Calibri"/>
      <family val="2"/>
      <scheme val="minor"/>
    </font>
    <font>
      <b/>
      <sz val="11"/>
      <color theme="1"/>
      <name val="Verdana"/>
      <family val="2"/>
    </font>
    <font>
      <sz val="11"/>
      <color theme="1"/>
      <name val="Verdana"/>
      <family val="2"/>
    </font>
    <font>
      <sz val="11"/>
      <name val="Verdana"/>
      <family val="2"/>
    </font>
    <font>
      <b/>
      <sz val="11"/>
      <name val="Verdana"/>
      <family val="2"/>
    </font>
    <font>
      <sz val="8"/>
      <name val="Calibri"/>
      <family val="2"/>
      <scheme val="minor"/>
    </font>
    <font>
      <b/>
      <sz val="11"/>
      <name val="Arial Narrow"/>
      <family val="2"/>
    </font>
  </fonts>
  <fills count="9">
    <fill>
      <patternFill patternType="none"/>
    </fill>
    <fill>
      <patternFill patternType="gray125"/>
    </fill>
    <fill>
      <patternFill patternType="solid">
        <fgColor rgb="FFFFC000"/>
        <bgColor rgb="FFFFC000"/>
      </patternFill>
    </fill>
    <fill>
      <patternFill patternType="solid">
        <fgColor theme="9" tint="-0.249977111117893"/>
        <bgColor rgb="FFB3B3FF"/>
      </patternFill>
    </fill>
    <fill>
      <patternFill patternType="solid">
        <fgColor theme="9" tint="-0.249977111117893"/>
        <bgColor rgb="FF92D050"/>
      </patternFill>
    </fill>
    <fill>
      <patternFill patternType="solid">
        <fgColor rgb="FF669900"/>
        <bgColor indexed="64"/>
      </patternFill>
    </fill>
    <fill>
      <patternFill patternType="solid">
        <fgColor theme="4" tint="0.59999389629810485"/>
        <bgColor rgb="FFB3B3FF"/>
      </patternFill>
    </fill>
    <fill>
      <patternFill patternType="solid">
        <fgColor theme="4" tint="0.59999389629810485"/>
        <bgColor rgb="FF92D050"/>
      </patternFill>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109">
    <xf numFmtId="0" fontId="0" fillId="0" borderId="0" xfId="0"/>
    <xf numFmtId="0" fontId="1" fillId="0" borderId="0" xfId="0" applyFont="1"/>
    <xf numFmtId="0" fontId="1" fillId="0" borderId="0" xfId="0" applyFont="1" applyAlignment="1">
      <alignment wrapText="1"/>
    </xf>
    <xf numFmtId="0" fontId="3" fillId="0" borderId="9"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3" fillId="0" borderId="10"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wrapText="1"/>
    </xf>
    <xf numFmtId="0" fontId="8" fillId="0" borderId="0" xfId="0" applyFont="1"/>
    <xf numFmtId="0" fontId="9" fillId="0" borderId="0" xfId="0" applyFont="1" applyAlignment="1">
      <alignment vertical="center" wrapText="1"/>
    </xf>
    <xf numFmtId="0" fontId="11" fillId="0" borderId="0" xfId="0" applyFont="1" applyAlignment="1">
      <alignment wrapText="1"/>
    </xf>
    <xf numFmtId="0" fontId="12" fillId="0" borderId="0" xfId="0" applyFont="1" applyAlignment="1">
      <alignment wrapText="1"/>
    </xf>
    <xf numFmtId="0" fontId="12" fillId="0" borderId="1" xfId="0" applyFont="1" applyBorder="1" applyAlignment="1">
      <alignment wrapText="1"/>
    </xf>
    <xf numFmtId="0" fontId="13" fillId="0" borderId="1" xfId="0" applyFont="1" applyBorder="1" applyAlignment="1">
      <alignment horizontal="center" vertical="center" wrapText="1"/>
    </xf>
    <xf numFmtId="0" fontId="4" fillId="0" borderId="9" xfId="0" applyFont="1" applyBorder="1" applyAlignment="1">
      <alignment wrapText="1"/>
    </xf>
    <xf numFmtId="9" fontId="4" fillId="0" borderId="1" xfId="0" applyNumberFormat="1" applyFont="1" applyBorder="1" applyAlignment="1">
      <alignment horizontal="center" wrapText="1"/>
    </xf>
    <xf numFmtId="0" fontId="4" fillId="0" borderId="1" xfId="0" applyFont="1" applyBorder="1" applyAlignment="1">
      <alignment horizontal="left" wrapText="1"/>
    </xf>
    <xf numFmtId="9" fontId="4" fillId="0" borderId="1" xfId="1" applyFont="1" applyBorder="1" applyAlignment="1">
      <alignment wrapText="1"/>
    </xf>
    <xf numFmtId="0" fontId="7" fillId="4" borderId="21"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1" fillId="0" borderId="0" xfId="0" applyFont="1" applyAlignment="1">
      <alignment vertical="top" wrapText="1"/>
    </xf>
    <xf numFmtId="0" fontId="11" fillId="0" borderId="1" xfId="0" applyFont="1" applyBorder="1" applyAlignment="1">
      <alignment wrapText="1"/>
    </xf>
    <xf numFmtId="0" fontId="11"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4" fillId="0" borderId="22" xfId="0" applyFont="1" applyBorder="1" applyAlignment="1">
      <alignment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10" xfId="0" applyFont="1" applyBorder="1" applyAlignment="1">
      <alignment horizontal="center" vertical="center" wrapText="1"/>
    </xf>
    <xf numFmtId="0" fontId="13" fillId="0" borderId="1" xfId="0" applyFont="1" applyBorder="1" applyAlignment="1">
      <alignment vertical="top" wrapText="1"/>
    </xf>
    <xf numFmtId="14" fontId="12"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14" fontId="18" fillId="0" borderId="10"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6"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4" fillId="2" borderId="0" xfId="0" applyFont="1" applyFill="1" applyAlignment="1">
      <alignment horizontal="left" vertical="center" wrapText="1"/>
    </xf>
    <xf numFmtId="0" fontId="6" fillId="0" borderId="0" xfId="0" applyFont="1"/>
    <xf numFmtId="0" fontId="0" fillId="0" borderId="0" xfId="0" applyAlignment="1">
      <alignment horizontal="center"/>
    </xf>
    <xf numFmtId="0" fontId="8" fillId="0" borderId="27" xfId="0" applyFont="1" applyBorder="1" applyAlignment="1">
      <alignment horizontal="center"/>
    </xf>
    <xf numFmtId="0" fontId="8" fillId="0" borderId="0" xfId="0" applyFont="1" applyAlignment="1">
      <alignment horizontal="center"/>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7" borderId="24" xfId="0" applyFont="1" applyFill="1" applyBorder="1" applyAlignment="1">
      <alignment horizontal="center" vertical="center"/>
    </xf>
    <xf numFmtId="0" fontId="19" fillId="7" borderId="13" xfId="0" applyFont="1" applyFill="1" applyBorder="1" applyAlignment="1">
      <alignment horizontal="center" vertical="center"/>
    </xf>
    <xf numFmtId="0" fontId="19" fillId="7" borderId="25" xfId="0" applyFont="1" applyFill="1" applyBorder="1" applyAlignment="1">
      <alignment horizontal="center" vertical="center"/>
    </xf>
    <xf numFmtId="0" fontId="19" fillId="7" borderId="18"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23" xfId="0" applyFont="1" applyFill="1" applyBorder="1" applyAlignment="1">
      <alignment horizontal="center" vertical="center"/>
    </xf>
    <xf numFmtId="0" fontId="19" fillId="7" borderId="20"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21" xfId="0" applyFont="1" applyFill="1" applyBorder="1" applyAlignment="1">
      <alignment horizontal="center" vertical="center"/>
    </xf>
    <xf numFmtId="0" fontId="19" fillId="7" borderId="5" xfId="0" applyFont="1" applyFill="1" applyBorder="1" applyAlignment="1">
      <alignment horizontal="center" vertical="center"/>
    </xf>
    <xf numFmtId="0" fontId="16" fillId="2" borderId="0" xfId="0" applyFont="1" applyFill="1" applyAlignment="1">
      <alignment horizontal="left" vertical="center" wrapText="1"/>
    </xf>
    <xf numFmtId="0" fontId="18" fillId="0" borderId="0" xfId="0" applyFont="1"/>
    <xf numFmtId="0" fontId="14" fillId="0" borderId="1" xfId="0" applyFont="1" applyBorder="1" applyAlignment="1">
      <alignment horizontal="center" wrapText="1"/>
    </xf>
    <xf numFmtId="0" fontId="15" fillId="5" borderId="0" xfId="0" applyFont="1" applyFill="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4"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7" borderId="24"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25" xfId="0" applyFont="1" applyFill="1" applyBorder="1" applyAlignment="1">
      <alignment horizontal="center" vertical="center"/>
    </xf>
    <xf numFmtId="0" fontId="13" fillId="7" borderId="18" xfId="0" applyFont="1" applyFill="1" applyBorder="1" applyAlignment="1">
      <alignment horizontal="center" vertical="center"/>
    </xf>
    <xf numFmtId="0" fontId="13" fillId="7" borderId="19"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5" xfId="0" applyFont="1" applyFill="1" applyBorder="1" applyAlignment="1">
      <alignment horizontal="center" vertical="center"/>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21" fillId="8" borderId="1" xfId="0" applyFont="1" applyFill="1" applyBorder="1" applyAlignment="1">
      <alignment horizontal="center" wrapText="1"/>
    </xf>
    <xf numFmtId="0" fontId="21" fillId="8" borderId="1" xfId="0" applyFont="1" applyFill="1" applyBorder="1" applyAlignment="1">
      <alignment horizontal="center" vertical="top" wrapText="1"/>
    </xf>
    <xf numFmtId="0" fontId="13" fillId="8"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wrapText="1"/>
    </xf>
  </cellXfs>
  <cellStyles count="2">
    <cellStyle name="Normal" xfId="0" builtinId="0"/>
    <cellStyle name="Porcentaje" xfId="1" builtinId="5"/>
  </cellStyles>
  <dxfs count="16">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28574</xdr:colOff>
      <xdr:row>17</xdr:row>
      <xdr:rowOff>19051</xdr:rowOff>
    </xdr:from>
    <xdr:to>
      <xdr:col>3</xdr:col>
      <xdr:colOff>4019549</xdr:colOff>
      <xdr:row>17</xdr:row>
      <xdr:rowOff>1209675</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7820024" y="4972051"/>
          <a:ext cx="3990975" cy="11906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T16"/>
  <sheetViews>
    <sheetView showGridLines="0" showWhiteSpace="0" view="pageLayout" zoomScale="50" zoomScaleNormal="90" zoomScalePageLayoutView="50" workbookViewId="0">
      <selection activeCell="R17" sqref="R17"/>
    </sheetView>
  </sheetViews>
  <sheetFormatPr baseColWidth="10" defaultColWidth="14.42578125" defaultRowHeight="15" customHeight="1" x14ac:dyDescent="0.3"/>
  <cols>
    <col min="1" max="1" width="12.85546875" style="9" customWidth="1"/>
    <col min="2" max="2" width="16.85546875" style="9" customWidth="1"/>
    <col min="3" max="3" width="12.85546875" style="9" customWidth="1"/>
    <col min="4" max="4" width="31.85546875" style="9" customWidth="1"/>
    <col min="5" max="5" width="27" style="9" customWidth="1"/>
    <col min="6" max="6" width="28.7109375" style="9" customWidth="1"/>
    <col min="7" max="7" width="11.28515625" style="9" customWidth="1"/>
    <col min="8" max="8" width="7.5703125" style="9" customWidth="1"/>
    <col min="9" max="9" width="5.85546875" style="9" customWidth="1"/>
    <col min="10" max="10" width="13.28515625" style="9" customWidth="1"/>
    <col min="11" max="11" width="25.5703125" style="9" customWidth="1"/>
    <col min="12" max="12" width="39.140625" style="9" customWidth="1"/>
    <col min="13" max="13" width="12.5703125" style="9" customWidth="1"/>
    <col min="14" max="14" width="12.7109375" style="9" customWidth="1"/>
    <col min="15" max="15" width="29.5703125" style="9" customWidth="1"/>
    <col min="16" max="16" width="13.42578125" style="9" customWidth="1"/>
    <col min="17" max="17" width="7.85546875" style="9" customWidth="1"/>
    <col min="18" max="18" width="29.42578125" style="9" customWidth="1"/>
    <col min="19" max="19" width="15" style="9" customWidth="1"/>
    <col min="20" max="20" width="13.7109375" style="9" customWidth="1"/>
    <col min="21" max="16384" width="14.42578125" style="9"/>
  </cols>
  <sheetData>
    <row r="1" spans="1:20" ht="87.75" customHeight="1" thickBot="1" x14ac:dyDescent="0.35">
      <c r="A1" s="10"/>
      <c r="B1" s="10"/>
      <c r="C1" s="10"/>
    </row>
    <row r="2" spans="1:20" ht="28.5" customHeight="1" x14ac:dyDescent="0.3">
      <c r="A2" s="78" t="s">
        <v>3</v>
      </c>
      <c r="B2" s="79"/>
      <c r="C2" s="79"/>
      <c r="D2" s="79"/>
      <c r="E2" s="79"/>
      <c r="F2" s="79"/>
      <c r="G2" s="80" t="s">
        <v>65</v>
      </c>
      <c r="H2" s="81"/>
      <c r="I2" s="81"/>
      <c r="J2" s="82"/>
      <c r="K2" s="83" t="s">
        <v>32</v>
      </c>
      <c r="L2" s="84"/>
      <c r="M2" s="84"/>
      <c r="N2" s="85"/>
      <c r="O2" s="86" t="s">
        <v>41</v>
      </c>
      <c r="P2" s="87"/>
      <c r="Q2" s="87"/>
      <c r="R2" s="87"/>
      <c r="S2" s="88"/>
      <c r="T2" s="89"/>
    </row>
    <row r="3" spans="1:20" s="11" customFormat="1" ht="39" thickBot="1" x14ac:dyDescent="0.25">
      <c r="A3" s="90" t="s">
        <v>14</v>
      </c>
      <c r="B3" s="91" t="s">
        <v>31</v>
      </c>
      <c r="C3" s="91" t="s">
        <v>67</v>
      </c>
      <c r="D3" s="91" t="s">
        <v>0</v>
      </c>
      <c r="E3" s="91" t="s">
        <v>1</v>
      </c>
      <c r="F3" s="92" t="s">
        <v>2</v>
      </c>
      <c r="G3" s="93" t="s">
        <v>15</v>
      </c>
      <c r="H3" s="94" t="s">
        <v>16</v>
      </c>
      <c r="I3" s="94" t="s">
        <v>17</v>
      </c>
      <c r="J3" s="95" t="s">
        <v>23</v>
      </c>
      <c r="K3" s="96" t="s">
        <v>24</v>
      </c>
      <c r="L3" s="97" t="s">
        <v>34</v>
      </c>
      <c r="M3" s="97" t="s">
        <v>4</v>
      </c>
      <c r="N3" s="98" t="s">
        <v>40</v>
      </c>
      <c r="O3" s="99" t="s">
        <v>36</v>
      </c>
      <c r="P3" s="97" t="s">
        <v>68</v>
      </c>
      <c r="Q3" s="97" t="s">
        <v>42</v>
      </c>
      <c r="R3" s="97" t="s">
        <v>39</v>
      </c>
      <c r="S3" s="97" t="s">
        <v>70</v>
      </c>
      <c r="T3" s="98" t="s">
        <v>4</v>
      </c>
    </row>
    <row r="4" spans="1:20" s="12" customFormat="1" ht="72" customHeight="1" x14ac:dyDescent="0.2">
      <c r="A4" s="35" t="s">
        <v>6</v>
      </c>
      <c r="B4" s="35" t="s">
        <v>45</v>
      </c>
      <c r="C4" s="35" t="s">
        <v>111</v>
      </c>
      <c r="D4" s="35" t="s">
        <v>112</v>
      </c>
      <c r="E4" s="35" t="s">
        <v>113</v>
      </c>
      <c r="F4" s="35" t="s">
        <v>120</v>
      </c>
      <c r="G4" s="35">
        <v>3</v>
      </c>
      <c r="H4" s="35">
        <v>2</v>
      </c>
      <c r="I4" s="35">
        <f>G4*H4</f>
        <v>6</v>
      </c>
      <c r="J4" s="35" t="str">
        <f>IF(AND(I4&gt;=1,I4&lt;=4),"BAJO",IF(AND(I4&gt;=5,I4&lt;=9),"MODERADO",IF(AND(I4&gt;=10,I4&lt;=12),"ALTO",IF(AND(I4&gt;=15,I4&lt;=25),"EXTREMO"))))</f>
        <v>MODERADO</v>
      </c>
      <c r="K4" s="35" t="s">
        <v>28</v>
      </c>
      <c r="L4" s="35" t="s">
        <v>114</v>
      </c>
      <c r="M4" s="35" t="s">
        <v>115</v>
      </c>
      <c r="N4" s="37">
        <v>45646</v>
      </c>
      <c r="O4" s="35" t="s">
        <v>116</v>
      </c>
      <c r="P4" s="35" t="s">
        <v>12</v>
      </c>
      <c r="Q4" s="35" t="s">
        <v>43</v>
      </c>
      <c r="R4" s="35" t="s">
        <v>117</v>
      </c>
      <c r="S4" s="37">
        <v>45646</v>
      </c>
      <c r="T4" s="35" t="s">
        <v>115</v>
      </c>
    </row>
    <row r="5" spans="1:20" s="12" customFormat="1" ht="63.75" customHeight="1" x14ac:dyDescent="0.2">
      <c r="A5" s="35" t="s">
        <v>6</v>
      </c>
      <c r="B5" s="35" t="s">
        <v>45</v>
      </c>
      <c r="C5" s="35" t="s">
        <v>111</v>
      </c>
      <c r="D5" s="30" t="s">
        <v>118</v>
      </c>
      <c r="E5" s="30" t="s">
        <v>119</v>
      </c>
      <c r="F5" s="35" t="s">
        <v>120</v>
      </c>
      <c r="G5" s="30">
        <v>3</v>
      </c>
      <c r="H5" s="30">
        <v>2</v>
      </c>
      <c r="I5" s="30">
        <f t="shared" ref="I5:I14" si="0">G5*H5</f>
        <v>6</v>
      </c>
      <c r="J5" s="30" t="str">
        <f t="shared" ref="J5:J14" si="1">IF(AND(I5&gt;=1,I5&lt;=4),"BAJO",IF(AND(I5&gt;=5,I5&lt;=9),"MODERADO",IF(AND(I5&gt;=10,I5&lt;=12),"ALTO",IF(AND(I5&gt;=15,I5&lt;=25),"EXTREMO"))))</f>
        <v>MODERADO</v>
      </c>
      <c r="K5" s="35" t="s">
        <v>28</v>
      </c>
      <c r="L5" s="35" t="s">
        <v>114</v>
      </c>
      <c r="M5" s="35" t="s">
        <v>115</v>
      </c>
      <c r="N5" s="37">
        <v>45646</v>
      </c>
      <c r="O5" s="35" t="s">
        <v>116</v>
      </c>
      <c r="P5" s="35" t="s">
        <v>12</v>
      </c>
      <c r="Q5" s="35" t="s">
        <v>43</v>
      </c>
      <c r="R5" s="35" t="s">
        <v>117</v>
      </c>
      <c r="S5" s="37">
        <v>45646</v>
      </c>
      <c r="T5" s="35" t="s">
        <v>115</v>
      </c>
    </row>
    <row r="6" spans="1:20" s="12" customFormat="1" ht="63.75" customHeight="1" x14ac:dyDescent="0.2">
      <c r="A6" s="35" t="s">
        <v>6</v>
      </c>
      <c r="B6" s="35" t="s">
        <v>45</v>
      </c>
      <c r="C6" s="35" t="s">
        <v>111</v>
      </c>
      <c r="D6" s="30" t="s">
        <v>121</v>
      </c>
      <c r="E6" s="30" t="s">
        <v>122</v>
      </c>
      <c r="F6" s="35" t="s">
        <v>123</v>
      </c>
      <c r="G6" s="30">
        <v>3</v>
      </c>
      <c r="H6" s="30">
        <v>2</v>
      </c>
      <c r="I6" s="30">
        <f t="shared" si="0"/>
        <v>6</v>
      </c>
      <c r="J6" s="30" t="str">
        <f t="shared" si="1"/>
        <v>MODERADO</v>
      </c>
      <c r="K6" s="35" t="s">
        <v>28</v>
      </c>
      <c r="L6" s="35" t="s">
        <v>124</v>
      </c>
      <c r="M6" s="35" t="s">
        <v>115</v>
      </c>
      <c r="N6" s="37">
        <v>45646</v>
      </c>
      <c r="O6" s="35" t="s">
        <v>116</v>
      </c>
      <c r="P6" s="35" t="s">
        <v>12</v>
      </c>
      <c r="Q6" s="35" t="s">
        <v>43</v>
      </c>
      <c r="R6" s="35" t="s">
        <v>117</v>
      </c>
      <c r="S6" s="37">
        <v>45646</v>
      </c>
      <c r="T6" s="35" t="s">
        <v>115</v>
      </c>
    </row>
    <row r="7" spans="1:20" s="12" customFormat="1" ht="54" customHeight="1" x14ac:dyDescent="0.2">
      <c r="A7" s="30" t="s">
        <v>6</v>
      </c>
      <c r="B7" s="30" t="s">
        <v>45</v>
      </c>
      <c r="C7" s="35" t="s">
        <v>111</v>
      </c>
      <c r="D7" s="30" t="s">
        <v>135</v>
      </c>
      <c r="E7" s="30" t="s">
        <v>136</v>
      </c>
      <c r="F7" s="30" t="s">
        <v>128</v>
      </c>
      <c r="G7" s="30">
        <v>3</v>
      </c>
      <c r="H7" s="30">
        <v>2</v>
      </c>
      <c r="I7" s="30">
        <f t="shared" si="0"/>
        <v>6</v>
      </c>
      <c r="J7" s="30" t="str">
        <f t="shared" si="1"/>
        <v>MODERADO</v>
      </c>
      <c r="K7" s="35" t="s">
        <v>28</v>
      </c>
      <c r="L7" s="35" t="s">
        <v>114</v>
      </c>
      <c r="M7" s="35" t="s">
        <v>115</v>
      </c>
      <c r="N7" s="37">
        <v>45646</v>
      </c>
      <c r="O7" s="35" t="s">
        <v>116</v>
      </c>
      <c r="P7" s="35" t="s">
        <v>12</v>
      </c>
      <c r="Q7" s="35" t="s">
        <v>43</v>
      </c>
      <c r="R7" s="35" t="s">
        <v>117</v>
      </c>
      <c r="S7" s="37">
        <v>45646</v>
      </c>
      <c r="T7" s="35" t="s">
        <v>115</v>
      </c>
    </row>
    <row r="8" spans="1:20" s="12" customFormat="1" ht="51.75" customHeight="1" x14ac:dyDescent="0.2">
      <c r="A8" s="30" t="s">
        <v>6</v>
      </c>
      <c r="B8" s="30" t="s">
        <v>7</v>
      </c>
      <c r="C8" s="30" t="s">
        <v>126</v>
      </c>
      <c r="D8" s="30" t="s">
        <v>127</v>
      </c>
      <c r="E8" s="30" t="s">
        <v>130</v>
      </c>
      <c r="F8" s="30" t="s">
        <v>128</v>
      </c>
      <c r="G8" s="30">
        <v>3</v>
      </c>
      <c r="H8" s="30">
        <v>2</v>
      </c>
      <c r="I8" s="30">
        <f t="shared" si="0"/>
        <v>6</v>
      </c>
      <c r="J8" s="30" t="str">
        <f t="shared" si="1"/>
        <v>MODERADO</v>
      </c>
      <c r="K8" s="35" t="s">
        <v>28</v>
      </c>
      <c r="L8" s="35" t="s">
        <v>114</v>
      </c>
      <c r="M8" s="35" t="s">
        <v>115</v>
      </c>
      <c r="N8" s="37">
        <v>45646</v>
      </c>
      <c r="O8" s="35" t="s">
        <v>116</v>
      </c>
      <c r="P8" s="35" t="s">
        <v>12</v>
      </c>
      <c r="Q8" s="35" t="s">
        <v>43</v>
      </c>
      <c r="R8" s="35" t="s">
        <v>117</v>
      </c>
      <c r="S8" s="37">
        <v>45646</v>
      </c>
      <c r="T8" s="35" t="s">
        <v>115</v>
      </c>
    </row>
    <row r="9" spans="1:20" s="12" customFormat="1" ht="54" customHeight="1" x14ac:dyDescent="0.2">
      <c r="A9" s="30" t="s">
        <v>6</v>
      </c>
      <c r="B9" s="30" t="s">
        <v>7</v>
      </c>
      <c r="C9" s="35" t="s">
        <v>111</v>
      </c>
      <c r="D9" s="30" t="s">
        <v>129</v>
      </c>
      <c r="E9" s="30" t="s">
        <v>130</v>
      </c>
      <c r="F9" s="30" t="s">
        <v>128</v>
      </c>
      <c r="G9" s="30">
        <v>3</v>
      </c>
      <c r="H9" s="30">
        <v>2</v>
      </c>
      <c r="I9" s="30">
        <f t="shared" si="0"/>
        <v>6</v>
      </c>
      <c r="J9" s="30" t="str">
        <f t="shared" si="1"/>
        <v>MODERADO</v>
      </c>
      <c r="K9" s="30" t="s">
        <v>28</v>
      </c>
      <c r="L9" s="30" t="s">
        <v>131</v>
      </c>
      <c r="M9" s="35" t="s">
        <v>115</v>
      </c>
      <c r="N9" s="37">
        <v>45646</v>
      </c>
      <c r="O9" s="30" t="s">
        <v>132</v>
      </c>
      <c r="P9" s="30" t="s">
        <v>12</v>
      </c>
      <c r="Q9" s="30" t="s">
        <v>43</v>
      </c>
      <c r="R9" s="14"/>
      <c r="S9" s="37">
        <v>45646</v>
      </c>
      <c r="T9" s="35" t="s">
        <v>115</v>
      </c>
    </row>
    <row r="10" spans="1:20" s="12" customFormat="1" ht="51.75" customHeight="1" x14ac:dyDescent="0.2">
      <c r="A10" s="30" t="s">
        <v>6</v>
      </c>
      <c r="B10" s="30" t="s">
        <v>49</v>
      </c>
      <c r="C10" s="35" t="s">
        <v>111</v>
      </c>
      <c r="D10" s="30" t="s">
        <v>137</v>
      </c>
      <c r="E10" s="30" t="s">
        <v>148</v>
      </c>
      <c r="F10" s="30" t="s">
        <v>143</v>
      </c>
      <c r="G10" s="30">
        <v>1</v>
      </c>
      <c r="H10" s="30">
        <v>4</v>
      </c>
      <c r="I10" s="30">
        <f t="shared" si="0"/>
        <v>4</v>
      </c>
      <c r="J10" s="30" t="str">
        <f t="shared" si="1"/>
        <v>BAJO</v>
      </c>
      <c r="K10" s="30" t="s">
        <v>28</v>
      </c>
      <c r="L10" s="30" t="s">
        <v>150</v>
      </c>
      <c r="M10" s="35" t="s">
        <v>115</v>
      </c>
      <c r="N10" s="37">
        <v>45646</v>
      </c>
      <c r="O10" s="30" t="s">
        <v>132</v>
      </c>
      <c r="P10" s="30" t="s">
        <v>12</v>
      </c>
      <c r="Q10" s="30" t="s">
        <v>43</v>
      </c>
      <c r="R10" s="14"/>
      <c r="S10" s="37">
        <v>45646</v>
      </c>
      <c r="T10" s="35" t="s">
        <v>115</v>
      </c>
    </row>
    <row r="11" spans="1:20" s="12" customFormat="1" ht="51" customHeight="1" x14ac:dyDescent="0.2">
      <c r="A11" s="30" t="s">
        <v>6</v>
      </c>
      <c r="B11" s="30" t="s">
        <v>142</v>
      </c>
      <c r="C11" s="35" t="s">
        <v>111</v>
      </c>
      <c r="D11" s="35" t="s">
        <v>133</v>
      </c>
      <c r="E11" s="30" t="s">
        <v>149</v>
      </c>
      <c r="F11" s="30" t="s">
        <v>143</v>
      </c>
      <c r="G11" s="30">
        <v>1</v>
      </c>
      <c r="H11" s="30">
        <v>4</v>
      </c>
      <c r="I11" s="30">
        <f t="shared" si="0"/>
        <v>4</v>
      </c>
      <c r="J11" s="30" t="str">
        <f t="shared" si="1"/>
        <v>BAJO</v>
      </c>
      <c r="K11" s="30" t="s">
        <v>28</v>
      </c>
      <c r="L11" s="30" t="s">
        <v>150</v>
      </c>
      <c r="M11" s="35" t="s">
        <v>115</v>
      </c>
      <c r="N11" s="37">
        <v>45646</v>
      </c>
      <c r="O11" s="30" t="s">
        <v>132</v>
      </c>
      <c r="P11" s="30" t="s">
        <v>12</v>
      </c>
      <c r="Q11" s="30" t="s">
        <v>43</v>
      </c>
      <c r="R11" s="14"/>
      <c r="S11" s="37">
        <v>45646</v>
      </c>
      <c r="T11" s="35" t="s">
        <v>115</v>
      </c>
    </row>
    <row r="12" spans="1:20" s="12" customFormat="1" ht="54" customHeight="1" x14ac:dyDescent="0.2">
      <c r="A12" s="30"/>
      <c r="B12" s="30" t="s">
        <v>142</v>
      </c>
      <c r="C12" s="35" t="s">
        <v>111</v>
      </c>
      <c r="D12" s="35" t="s">
        <v>134</v>
      </c>
      <c r="E12" s="30" t="s">
        <v>141</v>
      </c>
      <c r="F12" s="30" t="s">
        <v>143</v>
      </c>
      <c r="G12" s="30">
        <v>1</v>
      </c>
      <c r="H12" s="30">
        <v>4</v>
      </c>
      <c r="I12" s="30">
        <f t="shared" si="0"/>
        <v>4</v>
      </c>
      <c r="J12" s="30" t="str">
        <f t="shared" si="1"/>
        <v>BAJO</v>
      </c>
      <c r="K12" s="30" t="s">
        <v>28</v>
      </c>
      <c r="L12" s="30" t="s">
        <v>150</v>
      </c>
      <c r="M12" s="35" t="s">
        <v>115</v>
      </c>
      <c r="N12" s="37">
        <v>45646</v>
      </c>
      <c r="O12" s="30" t="s">
        <v>132</v>
      </c>
      <c r="P12" s="30" t="s">
        <v>12</v>
      </c>
      <c r="Q12" s="30" t="s">
        <v>43</v>
      </c>
      <c r="R12" s="14"/>
      <c r="S12" s="37">
        <v>45646</v>
      </c>
      <c r="T12" s="35" t="s">
        <v>115</v>
      </c>
    </row>
    <row r="13" spans="1:20" s="12" customFormat="1" ht="57" customHeight="1" x14ac:dyDescent="0.2">
      <c r="A13" s="30" t="s">
        <v>6</v>
      </c>
      <c r="B13" s="30" t="s">
        <v>142</v>
      </c>
      <c r="C13" s="35" t="s">
        <v>111</v>
      </c>
      <c r="D13" s="35" t="s">
        <v>138</v>
      </c>
      <c r="E13" s="30" t="s">
        <v>140</v>
      </c>
      <c r="F13" s="30" t="s">
        <v>143</v>
      </c>
      <c r="G13" s="30">
        <v>1</v>
      </c>
      <c r="H13" s="30">
        <v>4</v>
      </c>
      <c r="I13" s="30">
        <f t="shared" si="0"/>
        <v>4</v>
      </c>
      <c r="J13" s="30" t="str">
        <f t="shared" si="1"/>
        <v>BAJO</v>
      </c>
      <c r="K13" s="30" t="s">
        <v>28</v>
      </c>
      <c r="L13" s="30" t="s">
        <v>144</v>
      </c>
      <c r="M13" s="30" t="s">
        <v>145</v>
      </c>
      <c r="N13" s="37">
        <v>45646</v>
      </c>
      <c r="O13" s="30" t="s">
        <v>146</v>
      </c>
      <c r="P13" s="30" t="s">
        <v>12</v>
      </c>
      <c r="Q13" s="30" t="s">
        <v>43</v>
      </c>
      <c r="R13" s="14"/>
      <c r="S13" s="37">
        <v>45646</v>
      </c>
      <c r="T13" s="30" t="s">
        <v>145</v>
      </c>
    </row>
    <row r="14" spans="1:20" s="12" customFormat="1" ht="51.75" customHeight="1" x14ac:dyDescent="0.2">
      <c r="A14" s="30" t="s">
        <v>6</v>
      </c>
      <c r="B14" s="30" t="s">
        <v>142</v>
      </c>
      <c r="C14" s="35" t="s">
        <v>111</v>
      </c>
      <c r="D14" s="30" t="s">
        <v>139</v>
      </c>
      <c r="E14" s="30" t="s">
        <v>140</v>
      </c>
      <c r="F14" s="30" t="s">
        <v>143</v>
      </c>
      <c r="G14" s="30">
        <v>1</v>
      </c>
      <c r="H14" s="30">
        <v>4</v>
      </c>
      <c r="I14" s="30">
        <f t="shared" si="0"/>
        <v>4</v>
      </c>
      <c r="J14" s="30" t="str">
        <f t="shared" si="1"/>
        <v>BAJO</v>
      </c>
      <c r="K14" s="30" t="s">
        <v>28</v>
      </c>
      <c r="L14" s="30" t="s">
        <v>147</v>
      </c>
      <c r="M14" s="30" t="s">
        <v>145</v>
      </c>
      <c r="N14" s="37">
        <v>45646</v>
      </c>
      <c r="O14" s="14"/>
      <c r="P14" s="30" t="s">
        <v>12</v>
      </c>
      <c r="Q14" s="30" t="s">
        <v>43</v>
      </c>
      <c r="R14" s="14"/>
      <c r="S14" s="37">
        <v>45646</v>
      </c>
      <c r="T14" s="30" t="s">
        <v>145</v>
      </c>
    </row>
    <row r="15" spans="1:20" ht="14.25" customHeight="1" x14ac:dyDescent="0.3">
      <c r="D15" s="13"/>
      <c r="E15" s="13"/>
      <c r="F15" s="13"/>
    </row>
    <row r="16" spans="1:20" ht="56.25" customHeight="1" x14ac:dyDescent="0.3">
      <c r="A16" s="52" t="s">
        <v>125</v>
      </c>
      <c r="B16" s="53"/>
      <c r="C16" s="53"/>
      <c r="D16" s="53"/>
      <c r="E16" s="53"/>
      <c r="F16" s="53"/>
      <c r="G16" s="53"/>
      <c r="H16" s="53"/>
      <c r="I16" s="53"/>
      <c r="J16" s="53"/>
    </row>
  </sheetData>
  <mergeCells count="5">
    <mergeCell ref="A2:F2"/>
    <mergeCell ref="G2:J2"/>
    <mergeCell ref="K2:N2"/>
    <mergeCell ref="O2:T2"/>
    <mergeCell ref="A16:J16"/>
  </mergeCells>
  <conditionalFormatting sqref="I4:I14">
    <cfRule type="cellIs" dxfId="15" priority="5" operator="between">
      <formula>15</formula>
      <formula>25</formula>
    </cfRule>
    <cfRule type="cellIs" dxfId="14" priority="6" operator="between">
      <formula>10</formula>
      <formula>12</formula>
    </cfRule>
    <cfRule type="cellIs" dxfId="13" priority="7" operator="between">
      <formula>5</formula>
      <formula>9</formula>
    </cfRule>
  </conditionalFormatting>
  <conditionalFormatting sqref="I4:J14">
    <cfRule type="cellIs" dxfId="12" priority="8" operator="between">
      <formula>1</formula>
      <formula>4</formula>
    </cfRule>
  </conditionalFormatting>
  <conditionalFormatting sqref="J4:J14">
    <cfRule type="containsText" dxfId="11" priority="1" operator="containsText" text="Extremo">
      <formula>NOT(ISERROR(SEARCH("Extremo",J4)))</formula>
    </cfRule>
    <cfRule type="containsText" dxfId="10" priority="2" operator="containsText" text="Alto">
      <formula>NOT(ISERROR(SEARCH("Alto",J4)))</formula>
    </cfRule>
    <cfRule type="containsText" dxfId="9" priority="3" operator="containsText" text="Moderado">
      <formula>NOT(ISERROR(SEARCH("Moderado",J4)))</formula>
    </cfRule>
    <cfRule type="containsText" dxfId="8" priority="4" operator="containsText" text="Bajo">
      <formula>NOT(ISERROR(SEARCH("Bajo",J4)))</formula>
    </cfRule>
  </conditionalFormatting>
  <pageMargins left="0.70866141732283472" right="0.70866141732283472" top="0.74803149606299213" bottom="0.74803149606299213" header="0" footer="0"/>
  <pageSetup paperSize="5" scale="42" orientation="landscape" r:id="rId1"/>
  <headerFooter scaleWithDoc="0" alignWithMargins="0">
    <oddHeader>&amp;C&amp;"Montserrat,Normal"&amp;16&amp;K04+000
&amp;"Montserrat,Cursiva"MATRIZ DE RIESGOS Y OPORTUNIDADES AMBIENTALES&amp;R&amp;G</oddHeader>
  </headerFooter>
  <legacyDrawingHF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Lista!$G$5:$G$6</xm:f>
          </x14:formula1>
          <xm:sqref>P4:P15</xm:sqref>
        </x14:dataValidation>
        <x14:dataValidation type="list" allowBlank="1" showInputMessage="1" showErrorMessage="1" xr:uid="{00000000-0002-0000-0000-000001000000}">
          <x14:formula1>
            <xm:f>Lista!$H$5:$H$6</xm:f>
          </x14:formula1>
          <xm:sqref>Q4:Q14</xm:sqref>
        </x14:dataValidation>
        <x14:dataValidation type="list" allowBlank="1" showInputMessage="1" showErrorMessage="1" xr:uid="{00000000-0002-0000-0000-000002000000}">
          <x14:formula1>
            <xm:f>Lista!$F$5:$F$12</xm:f>
          </x14:formula1>
          <xm:sqref>K4:K14</xm:sqref>
        </x14:dataValidation>
        <x14:dataValidation type="list" allowBlank="1" showInputMessage="1" showErrorMessage="1" xr:uid="{00000000-0002-0000-0000-000003000000}">
          <x14:formula1>
            <xm:f>Lista!$B$5:$B$12</xm:f>
          </x14:formula1>
          <xm:sqref>B4:B14</xm:sqref>
        </x14:dataValidation>
        <x14:dataValidation type="list" allowBlank="1" showInputMessage="1" showErrorMessage="1" xr:uid="{00000000-0002-0000-0000-000004000000}">
          <x14:formula1>
            <xm:f>Lista!$A$5:$A$6</xm:f>
          </x14:formula1>
          <xm:sqref>A4:A14</xm:sqref>
        </x14:dataValidation>
        <x14:dataValidation type="list" allowBlank="1" showInputMessage="1" showErrorMessage="1" xr:uid="{00000000-0002-0000-0000-000005000000}">
          <x14:formula1>
            <xm:f>Lista!$C$5:$C$9</xm:f>
          </x14:formula1>
          <xm:sqref>G4:G14</xm:sqref>
        </x14:dataValidation>
        <x14:dataValidation type="list" allowBlank="1" showInputMessage="1" showErrorMessage="1" xr:uid="{00000000-0002-0000-0000-000006000000}">
          <x14:formula1>
            <xm:f>Lista!$D$5:$D$9</xm:f>
          </x14:formula1>
          <xm:sqref>H4:H14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view="pageLayout" topLeftCell="A10" zoomScale="60" zoomScaleNormal="100" zoomScaleSheetLayoutView="20" zoomScalePageLayoutView="60" workbookViewId="0">
      <selection activeCell="N3" sqref="N3"/>
    </sheetView>
  </sheetViews>
  <sheetFormatPr baseColWidth="10" defaultRowHeight="15" x14ac:dyDescent="0.25"/>
  <cols>
    <col min="2" max="2" width="15.140625" customWidth="1"/>
    <col min="3" max="3" width="19.5703125" customWidth="1"/>
    <col min="4" max="4" width="28.28515625" customWidth="1"/>
    <col min="5" max="5" width="28.42578125" customWidth="1"/>
    <col min="6" max="6" width="28" customWidth="1"/>
    <col min="10" max="10" width="15.140625" customWidth="1"/>
    <col min="11" max="11" width="15.7109375" customWidth="1"/>
    <col min="12" max="12" width="32.7109375" customWidth="1"/>
    <col min="13" max="13" width="15.140625" customWidth="1"/>
    <col min="14" max="14" width="18" customWidth="1"/>
    <col min="15" max="15" width="23.28515625" customWidth="1"/>
    <col min="18" max="18" width="21.42578125" customWidth="1"/>
    <col min="19" max="19" width="17.7109375" customWidth="1"/>
    <col min="20" max="20" width="21.85546875" customWidth="1"/>
  </cols>
  <sheetData>
    <row r="1" spans="1:20" s="9" customFormat="1" ht="28.5" customHeight="1" x14ac:dyDescent="0.3">
      <c r="A1" s="57" t="s">
        <v>3</v>
      </c>
      <c r="B1" s="58"/>
      <c r="C1" s="58"/>
      <c r="D1" s="58"/>
      <c r="E1" s="58"/>
      <c r="F1" s="58"/>
      <c r="G1" s="59" t="s">
        <v>65</v>
      </c>
      <c r="H1" s="60"/>
      <c r="I1" s="60"/>
      <c r="J1" s="61"/>
      <c r="K1" s="62" t="s">
        <v>32</v>
      </c>
      <c r="L1" s="63"/>
      <c r="M1" s="63"/>
      <c r="N1" s="64"/>
      <c r="O1" s="65" t="s">
        <v>41</v>
      </c>
      <c r="P1" s="66"/>
      <c r="Q1" s="66"/>
      <c r="R1" s="66"/>
      <c r="S1" s="67"/>
      <c r="T1" s="68"/>
    </row>
    <row r="2" spans="1:20" s="11" customFormat="1" ht="86.25" thickBot="1" x14ac:dyDescent="0.25">
      <c r="A2" s="42" t="s">
        <v>14</v>
      </c>
      <c r="B2" s="43" t="s">
        <v>31</v>
      </c>
      <c r="C2" s="43" t="s">
        <v>67</v>
      </c>
      <c r="D2" s="43" t="s">
        <v>0</v>
      </c>
      <c r="E2" s="43" t="s">
        <v>1</v>
      </c>
      <c r="F2" s="44" t="s">
        <v>2</v>
      </c>
      <c r="G2" s="45" t="s">
        <v>15</v>
      </c>
      <c r="H2" s="46" t="s">
        <v>16</v>
      </c>
      <c r="I2" s="46" t="s">
        <v>17</v>
      </c>
      <c r="J2" s="47" t="s">
        <v>23</v>
      </c>
      <c r="K2" s="48" t="s">
        <v>24</v>
      </c>
      <c r="L2" s="49" t="s">
        <v>34</v>
      </c>
      <c r="M2" s="49" t="s">
        <v>4</v>
      </c>
      <c r="N2" s="50" t="s">
        <v>40</v>
      </c>
      <c r="O2" s="51" t="s">
        <v>36</v>
      </c>
      <c r="P2" s="49" t="s">
        <v>68</v>
      </c>
      <c r="Q2" s="49" t="s">
        <v>42</v>
      </c>
      <c r="R2" s="49" t="s">
        <v>39</v>
      </c>
      <c r="S2" s="49" t="s">
        <v>70</v>
      </c>
      <c r="T2" s="50" t="s">
        <v>4</v>
      </c>
    </row>
    <row r="3" spans="1:20" s="12" customFormat="1" ht="213.75" customHeight="1" x14ac:dyDescent="0.2">
      <c r="A3" s="38" t="s">
        <v>6</v>
      </c>
      <c r="B3" s="38" t="s">
        <v>45</v>
      </c>
      <c r="C3" s="38" t="s">
        <v>111</v>
      </c>
      <c r="D3" s="38" t="s">
        <v>112</v>
      </c>
      <c r="E3" s="38" t="s">
        <v>156</v>
      </c>
      <c r="F3" s="38" t="s">
        <v>157</v>
      </c>
      <c r="G3" s="38">
        <v>3</v>
      </c>
      <c r="H3" s="38">
        <v>3</v>
      </c>
      <c r="I3" s="38">
        <f>G3*H3</f>
        <v>9</v>
      </c>
      <c r="J3" s="38" t="str">
        <f>IF(AND(I3&gt;=1,I3&lt;=4),"BAJO",IF(AND(I3&gt;=5,I3&lt;=9),"MODERADO",IF(AND(I3&gt;=10,I3&lt;=12),"ALTO",IF(AND(I3&gt;=15,I3&lt;=25),"EXTREMO"))))</f>
        <v>MODERADO</v>
      </c>
      <c r="K3" s="38" t="s">
        <v>28</v>
      </c>
      <c r="L3" s="38" t="s">
        <v>158</v>
      </c>
      <c r="M3" s="38" t="s">
        <v>115</v>
      </c>
      <c r="N3" s="39">
        <v>45981</v>
      </c>
      <c r="O3" s="38" t="s">
        <v>159</v>
      </c>
      <c r="P3" s="38" t="s">
        <v>12</v>
      </c>
      <c r="Q3" s="38" t="s">
        <v>43</v>
      </c>
      <c r="R3" s="38" t="s">
        <v>117</v>
      </c>
      <c r="S3" s="39">
        <v>46042</v>
      </c>
      <c r="T3" s="38" t="s">
        <v>115</v>
      </c>
    </row>
    <row r="4" spans="1:20" s="12" customFormat="1" ht="215.25" customHeight="1" x14ac:dyDescent="0.2">
      <c r="A4" s="38" t="s">
        <v>6</v>
      </c>
      <c r="B4" s="38" t="s">
        <v>45</v>
      </c>
      <c r="C4" s="38" t="s">
        <v>111</v>
      </c>
      <c r="D4" s="40" t="s">
        <v>118</v>
      </c>
      <c r="E4" s="40" t="s">
        <v>160</v>
      </c>
      <c r="F4" s="38" t="s">
        <v>161</v>
      </c>
      <c r="G4" s="40">
        <v>3</v>
      </c>
      <c r="H4" s="40">
        <v>2</v>
      </c>
      <c r="I4" s="40">
        <f t="shared" ref="I4:I13" si="0">G4*H4</f>
        <v>6</v>
      </c>
      <c r="J4" s="40" t="str">
        <f t="shared" ref="J4:J13" si="1">IF(AND(I4&gt;=1,I4&lt;=4),"BAJO",IF(AND(I4&gt;=5,I4&lt;=9),"MODERADO",IF(AND(I4&gt;=10,I4&lt;=12),"ALTO",IF(AND(I4&gt;=15,I4&lt;=25),"EXTREMO"))))</f>
        <v>MODERADO</v>
      </c>
      <c r="K4" s="38" t="s">
        <v>28</v>
      </c>
      <c r="L4" s="38" t="s">
        <v>162</v>
      </c>
      <c r="M4" s="38" t="s">
        <v>115</v>
      </c>
      <c r="N4" s="39">
        <v>45981</v>
      </c>
      <c r="O4" s="38" t="s">
        <v>116</v>
      </c>
      <c r="P4" s="38" t="s">
        <v>12</v>
      </c>
      <c r="Q4" s="38" t="s">
        <v>43</v>
      </c>
      <c r="R4" s="38" t="s">
        <v>117</v>
      </c>
      <c r="S4" s="39">
        <v>46042</v>
      </c>
      <c r="T4" s="38" t="s">
        <v>115</v>
      </c>
    </row>
    <row r="5" spans="1:20" s="12" customFormat="1" ht="222" customHeight="1" x14ac:dyDescent="0.2">
      <c r="A5" s="38" t="s">
        <v>6</v>
      </c>
      <c r="B5" s="38" t="s">
        <v>45</v>
      </c>
      <c r="C5" s="38" t="s">
        <v>111</v>
      </c>
      <c r="D5" s="40" t="s">
        <v>121</v>
      </c>
      <c r="E5" s="40" t="s">
        <v>163</v>
      </c>
      <c r="F5" s="38" t="s">
        <v>164</v>
      </c>
      <c r="G5" s="40">
        <v>3</v>
      </c>
      <c r="H5" s="40">
        <v>2</v>
      </c>
      <c r="I5" s="40">
        <f t="shared" si="0"/>
        <v>6</v>
      </c>
      <c r="J5" s="40" t="str">
        <f t="shared" si="1"/>
        <v>MODERADO</v>
      </c>
      <c r="K5" s="38" t="s">
        <v>28</v>
      </c>
      <c r="L5" s="38" t="s">
        <v>165</v>
      </c>
      <c r="M5" s="38" t="s">
        <v>115</v>
      </c>
      <c r="N5" s="39">
        <v>45981</v>
      </c>
      <c r="O5" s="38" t="s">
        <v>116</v>
      </c>
      <c r="P5" s="38" t="s">
        <v>12</v>
      </c>
      <c r="Q5" s="38" t="s">
        <v>43</v>
      </c>
      <c r="R5" s="38" t="s">
        <v>117</v>
      </c>
      <c r="S5" s="39">
        <v>46042</v>
      </c>
      <c r="T5" s="38" t="s">
        <v>115</v>
      </c>
    </row>
    <row r="6" spans="1:20" s="12" customFormat="1" ht="243" customHeight="1" x14ac:dyDescent="0.2">
      <c r="A6" s="40" t="s">
        <v>6</v>
      </c>
      <c r="B6" s="40" t="s">
        <v>45</v>
      </c>
      <c r="C6" s="38" t="s">
        <v>111</v>
      </c>
      <c r="D6" s="40" t="s">
        <v>135</v>
      </c>
      <c r="E6" s="40" t="s">
        <v>166</v>
      </c>
      <c r="F6" s="40" t="s">
        <v>167</v>
      </c>
      <c r="G6" s="40">
        <v>3</v>
      </c>
      <c r="H6" s="40">
        <v>2</v>
      </c>
      <c r="I6" s="40">
        <f t="shared" si="0"/>
        <v>6</v>
      </c>
      <c r="J6" s="40" t="str">
        <f t="shared" si="1"/>
        <v>MODERADO</v>
      </c>
      <c r="K6" s="38" t="s">
        <v>28</v>
      </c>
      <c r="L6" s="38" t="s">
        <v>168</v>
      </c>
      <c r="M6" s="38" t="s">
        <v>115</v>
      </c>
      <c r="N6" s="39" t="s">
        <v>152</v>
      </c>
      <c r="O6" s="38" t="s">
        <v>116</v>
      </c>
      <c r="P6" s="38" t="s">
        <v>12</v>
      </c>
      <c r="Q6" s="38" t="s">
        <v>43</v>
      </c>
      <c r="R6" s="38" t="s">
        <v>117</v>
      </c>
      <c r="S6" s="39">
        <v>46042</v>
      </c>
      <c r="T6" s="38" t="s">
        <v>115</v>
      </c>
    </row>
    <row r="7" spans="1:20" s="12" customFormat="1" ht="186" customHeight="1" x14ac:dyDescent="0.2">
      <c r="A7" s="40" t="s">
        <v>6</v>
      </c>
      <c r="B7" s="40" t="s">
        <v>7</v>
      </c>
      <c r="C7" s="40" t="s">
        <v>126</v>
      </c>
      <c r="D7" s="40" t="s">
        <v>127</v>
      </c>
      <c r="E7" s="40" t="s">
        <v>169</v>
      </c>
      <c r="F7" s="40" t="s">
        <v>170</v>
      </c>
      <c r="G7" s="40">
        <v>2</v>
      </c>
      <c r="H7" s="40">
        <v>2</v>
      </c>
      <c r="I7" s="40">
        <f t="shared" si="0"/>
        <v>4</v>
      </c>
      <c r="J7" s="40" t="str">
        <f t="shared" si="1"/>
        <v>BAJO</v>
      </c>
      <c r="K7" s="38" t="s">
        <v>28</v>
      </c>
      <c r="L7" s="38" t="s">
        <v>171</v>
      </c>
      <c r="M7" s="38" t="s">
        <v>115</v>
      </c>
      <c r="N7" s="39">
        <v>45981</v>
      </c>
      <c r="O7" s="38" t="s">
        <v>116</v>
      </c>
      <c r="P7" s="38" t="s">
        <v>12</v>
      </c>
      <c r="Q7" s="38" t="s">
        <v>43</v>
      </c>
      <c r="R7" s="38" t="s">
        <v>117</v>
      </c>
      <c r="S7" s="39">
        <v>46042</v>
      </c>
      <c r="T7" s="38" t="s">
        <v>115</v>
      </c>
    </row>
    <row r="8" spans="1:20" s="12" customFormat="1" ht="289.5" customHeight="1" x14ac:dyDescent="0.2">
      <c r="A8" s="40" t="s">
        <v>6</v>
      </c>
      <c r="B8" s="40" t="s">
        <v>7</v>
      </c>
      <c r="C8" s="38" t="s">
        <v>111</v>
      </c>
      <c r="D8" s="40" t="s">
        <v>129</v>
      </c>
      <c r="E8" s="40" t="s">
        <v>172</v>
      </c>
      <c r="F8" s="40" t="s">
        <v>173</v>
      </c>
      <c r="G8" s="40">
        <v>2</v>
      </c>
      <c r="H8" s="40">
        <v>2</v>
      </c>
      <c r="I8" s="40">
        <f t="shared" si="0"/>
        <v>4</v>
      </c>
      <c r="J8" s="40" t="str">
        <f t="shared" si="1"/>
        <v>BAJO</v>
      </c>
      <c r="K8" s="40" t="s">
        <v>28</v>
      </c>
      <c r="L8" s="40" t="s">
        <v>131</v>
      </c>
      <c r="M8" s="38" t="s">
        <v>115</v>
      </c>
      <c r="N8" s="39" t="s">
        <v>153</v>
      </c>
      <c r="O8" s="40" t="s">
        <v>132</v>
      </c>
      <c r="P8" s="40" t="s">
        <v>12</v>
      </c>
      <c r="Q8" s="40" t="s">
        <v>43</v>
      </c>
      <c r="R8" s="40" t="s">
        <v>174</v>
      </c>
      <c r="S8" s="39">
        <v>46042</v>
      </c>
      <c r="T8" s="38" t="s">
        <v>115</v>
      </c>
    </row>
    <row r="9" spans="1:20" s="12" customFormat="1" ht="110.25" customHeight="1" x14ac:dyDescent="0.2">
      <c r="A9" s="40" t="s">
        <v>6</v>
      </c>
      <c r="B9" s="40" t="s">
        <v>49</v>
      </c>
      <c r="C9" s="38" t="s">
        <v>111</v>
      </c>
      <c r="D9" s="40" t="s">
        <v>137</v>
      </c>
      <c r="E9" s="40" t="s">
        <v>148</v>
      </c>
      <c r="F9" s="40" t="s">
        <v>143</v>
      </c>
      <c r="G9" s="40">
        <v>1</v>
      </c>
      <c r="H9" s="40">
        <v>4</v>
      </c>
      <c r="I9" s="40">
        <f t="shared" si="0"/>
        <v>4</v>
      </c>
      <c r="J9" s="40" t="str">
        <f t="shared" si="1"/>
        <v>BAJO</v>
      </c>
      <c r="K9" s="40" t="s">
        <v>28</v>
      </c>
      <c r="L9" s="40" t="s">
        <v>150</v>
      </c>
      <c r="M9" s="38" t="s">
        <v>115</v>
      </c>
      <c r="N9" s="39">
        <v>45982</v>
      </c>
      <c r="O9" s="40" t="s">
        <v>132</v>
      </c>
      <c r="P9" s="40" t="s">
        <v>12</v>
      </c>
      <c r="Q9" s="40" t="s">
        <v>43</v>
      </c>
      <c r="R9" s="40"/>
      <c r="S9" s="39">
        <v>46042</v>
      </c>
      <c r="T9" s="38" t="s">
        <v>115</v>
      </c>
    </row>
    <row r="10" spans="1:20" s="12" customFormat="1" ht="90" customHeight="1" x14ac:dyDescent="0.2">
      <c r="A10" s="40" t="s">
        <v>6</v>
      </c>
      <c r="B10" s="40" t="s">
        <v>142</v>
      </c>
      <c r="C10" s="38" t="s">
        <v>111</v>
      </c>
      <c r="D10" s="38" t="s">
        <v>133</v>
      </c>
      <c r="E10" s="40" t="s">
        <v>149</v>
      </c>
      <c r="F10" s="40" t="s">
        <v>143</v>
      </c>
      <c r="G10" s="40">
        <v>1</v>
      </c>
      <c r="H10" s="40">
        <v>4</v>
      </c>
      <c r="I10" s="40">
        <f t="shared" si="0"/>
        <v>4</v>
      </c>
      <c r="J10" s="40" t="str">
        <f t="shared" si="1"/>
        <v>BAJO</v>
      </c>
      <c r="K10" s="40" t="s">
        <v>28</v>
      </c>
      <c r="L10" s="40" t="s">
        <v>150</v>
      </c>
      <c r="M10" s="38" t="s">
        <v>115</v>
      </c>
      <c r="N10" s="39" t="s">
        <v>154</v>
      </c>
      <c r="O10" s="40" t="s">
        <v>132</v>
      </c>
      <c r="P10" s="40" t="s">
        <v>12</v>
      </c>
      <c r="Q10" s="40" t="s">
        <v>43</v>
      </c>
      <c r="R10" s="41"/>
      <c r="S10" s="39">
        <v>46042</v>
      </c>
      <c r="T10" s="38" t="s">
        <v>115</v>
      </c>
    </row>
    <row r="11" spans="1:20" s="12" customFormat="1" ht="70.5" customHeight="1" x14ac:dyDescent="0.2">
      <c r="A11" s="40" t="s">
        <v>6</v>
      </c>
      <c r="B11" s="40" t="s">
        <v>142</v>
      </c>
      <c r="C11" s="38" t="s">
        <v>111</v>
      </c>
      <c r="D11" s="38" t="s">
        <v>134</v>
      </c>
      <c r="E11" s="40" t="s">
        <v>141</v>
      </c>
      <c r="F11" s="40" t="s">
        <v>143</v>
      </c>
      <c r="G11" s="40">
        <v>1</v>
      </c>
      <c r="H11" s="40">
        <v>4</v>
      </c>
      <c r="I11" s="40">
        <f t="shared" si="0"/>
        <v>4</v>
      </c>
      <c r="J11" s="40" t="str">
        <f t="shared" si="1"/>
        <v>BAJO</v>
      </c>
      <c r="K11" s="40" t="s">
        <v>28</v>
      </c>
      <c r="L11" s="40" t="s">
        <v>150</v>
      </c>
      <c r="M11" s="38" t="s">
        <v>115</v>
      </c>
      <c r="N11" s="39">
        <v>45983</v>
      </c>
      <c r="O11" s="40" t="s">
        <v>132</v>
      </c>
      <c r="P11" s="40" t="s">
        <v>12</v>
      </c>
      <c r="Q11" s="40" t="s">
        <v>43</v>
      </c>
      <c r="R11" s="41"/>
      <c r="S11" s="39">
        <v>46042</v>
      </c>
      <c r="T11" s="38" t="s">
        <v>115</v>
      </c>
    </row>
    <row r="12" spans="1:20" s="12" customFormat="1" ht="81.75" customHeight="1" x14ac:dyDescent="0.2">
      <c r="A12" s="40" t="s">
        <v>6</v>
      </c>
      <c r="B12" s="40" t="s">
        <v>142</v>
      </c>
      <c r="C12" s="38" t="s">
        <v>111</v>
      </c>
      <c r="D12" s="38" t="s">
        <v>138</v>
      </c>
      <c r="E12" s="40" t="s">
        <v>140</v>
      </c>
      <c r="F12" s="40" t="s">
        <v>143</v>
      </c>
      <c r="G12" s="40">
        <v>1</v>
      </c>
      <c r="H12" s="40">
        <v>4</v>
      </c>
      <c r="I12" s="40">
        <f t="shared" si="0"/>
        <v>4</v>
      </c>
      <c r="J12" s="40" t="str">
        <f t="shared" si="1"/>
        <v>BAJO</v>
      </c>
      <c r="K12" s="40" t="s">
        <v>28</v>
      </c>
      <c r="L12" s="40" t="s">
        <v>144</v>
      </c>
      <c r="M12" s="40" t="s">
        <v>145</v>
      </c>
      <c r="N12" s="39" t="s">
        <v>155</v>
      </c>
      <c r="O12" s="40" t="s">
        <v>146</v>
      </c>
      <c r="P12" s="40" t="s">
        <v>12</v>
      </c>
      <c r="Q12" s="40" t="s">
        <v>43</v>
      </c>
      <c r="R12" s="41"/>
      <c r="S12" s="39">
        <v>46042</v>
      </c>
      <c r="T12" s="40" t="s">
        <v>145</v>
      </c>
    </row>
    <row r="13" spans="1:20" s="12" customFormat="1" ht="51.75" customHeight="1" x14ac:dyDescent="0.2">
      <c r="A13" s="40" t="s">
        <v>6</v>
      </c>
      <c r="B13" s="40" t="s">
        <v>142</v>
      </c>
      <c r="C13" s="38" t="s">
        <v>111</v>
      </c>
      <c r="D13" s="40" t="s">
        <v>139</v>
      </c>
      <c r="E13" s="40" t="s">
        <v>140</v>
      </c>
      <c r="F13" s="40" t="s">
        <v>143</v>
      </c>
      <c r="G13" s="40">
        <v>1</v>
      </c>
      <c r="H13" s="40">
        <v>4</v>
      </c>
      <c r="I13" s="40">
        <f t="shared" si="0"/>
        <v>4</v>
      </c>
      <c r="J13" s="40" t="str">
        <f t="shared" si="1"/>
        <v>BAJO</v>
      </c>
      <c r="K13" s="40" t="s">
        <v>28</v>
      </c>
      <c r="L13" s="40" t="s">
        <v>147</v>
      </c>
      <c r="M13" s="40" t="s">
        <v>145</v>
      </c>
      <c r="N13" s="39">
        <v>45984</v>
      </c>
      <c r="O13" s="41"/>
      <c r="P13" s="40" t="s">
        <v>12</v>
      </c>
      <c r="Q13" s="40" t="s">
        <v>43</v>
      </c>
      <c r="R13" s="41"/>
      <c r="S13" s="39">
        <v>46042</v>
      </c>
      <c r="T13" s="40" t="s">
        <v>145</v>
      </c>
    </row>
    <row r="14" spans="1:20" s="9" customFormat="1" ht="14.25" customHeight="1" x14ac:dyDescent="0.3">
      <c r="A14" s="55"/>
      <c r="B14" s="55"/>
      <c r="C14" s="55"/>
      <c r="D14" s="55"/>
      <c r="E14" s="55"/>
      <c r="F14" s="55"/>
      <c r="G14" s="55"/>
      <c r="H14" s="55"/>
      <c r="I14" s="55"/>
      <c r="J14" s="55"/>
      <c r="K14" s="55"/>
      <c r="L14" s="55"/>
      <c r="M14" s="55"/>
      <c r="N14" s="55"/>
      <c r="O14" s="55"/>
      <c r="P14" s="55"/>
      <c r="Q14" s="55"/>
      <c r="R14" s="55"/>
      <c r="S14" s="55"/>
      <c r="T14" s="55"/>
    </row>
    <row r="15" spans="1:20" s="9" customFormat="1" ht="56.25" customHeight="1" x14ac:dyDescent="0.3">
      <c r="A15" s="69" t="s">
        <v>151</v>
      </c>
      <c r="B15" s="70"/>
      <c r="C15" s="70"/>
      <c r="D15" s="70"/>
      <c r="E15" s="70"/>
      <c r="F15" s="70"/>
      <c r="G15" s="70"/>
      <c r="H15" s="70"/>
      <c r="I15" s="70"/>
      <c r="J15" s="70"/>
      <c r="K15" s="56"/>
      <c r="L15" s="56"/>
      <c r="M15" s="56"/>
      <c r="N15" s="56"/>
      <c r="O15" s="56"/>
      <c r="P15" s="56"/>
      <c r="Q15" s="56"/>
      <c r="R15" s="56"/>
      <c r="S15" s="56"/>
      <c r="T15" s="56"/>
    </row>
    <row r="16" spans="1:20" x14ac:dyDescent="0.25">
      <c r="A16" s="54"/>
      <c r="B16" s="54"/>
      <c r="C16" s="54"/>
      <c r="D16" s="54"/>
      <c r="E16" s="54"/>
      <c r="F16" s="54"/>
      <c r="G16" s="54"/>
      <c r="H16" s="54"/>
      <c r="I16" s="54"/>
      <c r="J16" s="54"/>
      <c r="K16" s="54"/>
      <c r="L16" s="54"/>
      <c r="M16" s="54"/>
      <c r="N16" s="54"/>
      <c r="O16" s="54"/>
      <c r="P16" s="54"/>
      <c r="Q16" s="54"/>
      <c r="R16" s="54"/>
      <c r="S16" s="54"/>
      <c r="T16" s="54"/>
    </row>
  </sheetData>
  <mergeCells count="8">
    <mergeCell ref="A16:T16"/>
    <mergeCell ref="K14:T15"/>
    <mergeCell ref="A14:J14"/>
    <mergeCell ref="A1:F1"/>
    <mergeCell ref="G1:J1"/>
    <mergeCell ref="K1:N1"/>
    <mergeCell ref="O1:T1"/>
    <mergeCell ref="A15:J15"/>
  </mergeCells>
  <phoneticPr fontId="20" type="noConversion"/>
  <conditionalFormatting sqref="I3:I13">
    <cfRule type="cellIs" dxfId="7" priority="5" operator="between">
      <formula>15</formula>
      <formula>25</formula>
    </cfRule>
    <cfRule type="cellIs" dxfId="6" priority="6" operator="between">
      <formula>10</formula>
      <formula>12</formula>
    </cfRule>
    <cfRule type="cellIs" dxfId="5" priority="7" operator="between">
      <formula>5</formula>
      <formula>9</formula>
    </cfRule>
  </conditionalFormatting>
  <conditionalFormatting sqref="I3:J13">
    <cfRule type="cellIs" dxfId="4" priority="8" operator="between">
      <formula>1</formula>
      <formula>4</formula>
    </cfRule>
  </conditionalFormatting>
  <conditionalFormatting sqref="J3:J13">
    <cfRule type="containsText" dxfId="3" priority="1" operator="containsText" text="Extremo">
      <formula>NOT(ISERROR(SEARCH("Extremo",J3)))</formula>
    </cfRule>
    <cfRule type="containsText" dxfId="2" priority="2" operator="containsText" text="Alto">
      <formula>NOT(ISERROR(SEARCH("Alto",J3)))</formula>
    </cfRule>
    <cfRule type="containsText" dxfId="1" priority="3" operator="containsText" text="Moderado">
      <formula>NOT(ISERROR(SEARCH("Moderado",J3)))</formula>
    </cfRule>
    <cfRule type="containsText" dxfId="0" priority="4" operator="containsText" text="Bajo">
      <formula>NOT(ISERROR(SEARCH("Bajo",J3)))</formula>
    </cfRule>
  </conditionalFormatting>
  <pageMargins left="0.23622047244094491" right="0.23622047244094491" top="0.75868055555555558" bottom="0.74803149606299213" header="0.31496062992125984" footer="0.31496062992125984"/>
  <pageSetup paperSize="5" scale="46" orientation="landscape" r:id="rId1"/>
  <headerFooter>
    <oddHeader>&amp;C&amp;"Verdana,Negrita"&amp;16&amp;K04+000MATRIZ DE RIESGOS Y OPORTUNIDADES &amp;R&amp;G</oddHeader>
    <oddFooter>&amp;LDirección: Calle 24A No. 59-42 Torre 4 Piso 3 
Centro Empresarial Sarmiento Angulo
Conmutador: (+601) 307 8038
Línea gratuita: 01 8000 119703&amp;R&amp;P de &amp;N
FOR-GAD-350-045
28/10/2025 Version: 4</oddFooter>
  </headerFooter>
  <legacyDrawingHF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Lista!$G$5:$G$6</xm:f>
          </x14:formula1>
          <xm:sqref>P3:P13</xm:sqref>
        </x14:dataValidation>
        <x14:dataValidation type="list" allowBlank="1" showInputMessage="1" showErrorMessage="1" xr:uid="{00000000-0002-0000-0100-000001000000}">
          <x14:formula1>
            <xm:f>Lista!$H$5:$H$6</xm:f>
          </x14:formula1>
          <xm:sqref>Q3:Q13</xm:sqref>
        </x14:dataValidation>
        <x14:dataValidation type="list" allowBlank="1" showInputMessage="1" showErrorMessage="1" xr:uid="{00000000-0002-0000-0100-000002000000}">
          <x14:formula1>
            <xm:f>Lista!$F$5:$F$12</xm:f>
          </x14:formula1>
          <xm:sqref>K3:K13</xm:sqref>
        </x14:dataValidation>
        <x14:dataValidation type="list" allowBlank="1" showInputMessage="1" showErrorMessage="1" xr:uid="{00000000-0002-0000-0100-000003000000}">
          <x14:formula1>
            <xm:f>Lista!$B$5:$B$12</xm:f>
          </x14:formula1>
          <xm:sqref>B3:B13</xm:sqref>
        </x14:dataValidation>
        <x14:dataValidation type="list" allowBlank="1" showInputMessage="1" showErrorMessage="1" xr:uid="{00000000-0002-0000-0100-000004000000}">
          <x14:formula1>
            <xm:f>Lista!$A$5:$A$6</xm:f>
          </x14:formula1>
          <xm:sqref>A3:A13</xm:sqref>
        </x14:dataValidation>
        <x14:dataValidation type="list" allowBlank="1" showInputMessage="1" showErrorMessage="1" xr:uid="{00000000-0002-0000-0100-000005000000}">
          <x14:formula1>
            <xm:f>Lista!$C$5:$C$9</xm:f>
          </x14:formula1>
          <xm:sqref>G3:G13</xm:sqref>
        </x14:dataValidation>
        <x14:dataValidation type="list" allowBlank="1" showInputMessage="1" showErrorMessage="1" xr:uid="{00000000-0002-0000-0100-000006000000}">
          <x14:formula1>
            <xm:f>Lista!$D$5:$D$9</xm:f>
          </x14:formula1>
          <xm:sqref>H3:H13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D33"/>
  <sheetViews>
    <sheetView showGridLines="0" tabSelected="1" zoomScaleNormal="100" workbookViewId="0">
      <selection activeCell="C7" sqref="C7"/>
    </sheetView>
  </sheetViews>
  <sheetFormatPr baseColWidth="10" defaultRowHeight="16.5" x14ac:dyDescent="0.3"/>
  <cols>
    <col min="1" max="1" width="13.7109375" style="9" customWidth="1"/>
    <col min="2" max="2" width="35.28515625" style="9" customWidth="1"/>
    <col min="3" max="3" width="67.85546875" style="11" customWidth="1"/>
    <col min="4" max="4" width="61" style="26" customWidth="1"/>
    <col min="5" max="16384" width="11.42578125" style="9"/>
  </cols>
  <sheetData>
    <row r="1" spans="1:4" ht="19.5" customHeight="1" x14ac:dyDescent="0.3">
      <c r="A1" s="71" t="s">
        <v>38</v>
      </c>
      <c r="B1" s="71"/>
      <c r="C1" s="71"/>
      <c r="D1" s="71"/>
    </row>
    <row r="2" spans="1:4" ht="16.5" customHeight="1" x14ac:dyDescent="0.3">
      <c r="A2" s="100" t="s">
        <v>46</v>
      </c>
      <c r="B2" s="100" t="s">
        <v>71</v>
      </c>
      <c r="C2" s="100" t="s">
        <v>47</v>
      </c>
      <c r="D2" s="101" t="s">
        <v>79</v>
      </c>
    </row>
    <row r="3" spans="1:4" ht="41.25" customHeight="1" x14ac:dyDescent="0.3">
      <c r="A3" s="102" t="s">
        <v>3</v>
      </c>
      <c r="B3" s="102" t="s">
        <v>82</v>
      </c>
      <c r="C3" s="27" t="s">
        <v>76</v>
      </c>
      <c r="D3" s="28" t="s">
        <v>80</v>
      </c>
    </row>
    <row r="4" spans="1:4" ht="27" x14ac:dyDescent="0.3">
      <c r="A4" s="102"/>
      <c r="B4" s="102"/>
      <c r="C4" s="27" t="s">
        <v>85</v>
      </c>
      <c r="D4" s="28" t="s">
        <v>81</v>
      </c>
    </row>
    <row r="5" spans="1:4" x14ac:dyDescent="0.3">
      <c r="A5" s="102"/>
      <c r="B5" s="102" t="s">
        <v>83</v>
      </c>
      <c r="C5" s="27" t="s">
        <v>84</v>
      </c>
      <c r="D5" s="29"/>
    </row>
    <row r="6" spans="1:4" ht="18" customHeight="1" x14ac:dyDescent="0.3">
      <c r="A6" s="102"/>
      <c r="B6" s="102"/>
      <c r="C6" s="13" t="s">
        <v>48</v>
      </c>
      <c r="D6" s="29" t="s">
        <v>51</v>
      </c>
    </row>
    <row r="7" spans="1:4" ht="14.25" customHeight="1" x14ac:dyDescent="0.3">
      <c r="A7" s="102"/>
      <c r="B7" s="102"/>
      <c r="C7" s="13" t="s">
        <v>49</v>
      </c>
      <c r="D7" s="29" t="s">
        <v>50</v>
      </c>
    </row>
    <row r="8" spans="1:4" ht="15" customHeight="1" x14ac:dyDescent="0.3">
      <c r="A8" s="102"/>
      <c r="B8" s="102"/>
      <c r="C8" s="13" t="s">
        <v>52</v>
      </c>
      <c r="D8" s="28" t="s">
        <v>54</v>
      </c>
    </row>
    <row r="9" spans="1:4" ht="16.5" customHeight="1" x14ac:dyDescent="0.3">
      <c r="A9" s="102"/>
      <c r="B9" s="102"/>
      <c r="C9" s="13" t="s">
        <v>9</v>
      </c>
      <c r="D9" s="29" t="s">
        <v>72</v>
      </c>
    </row>
    <row r="10" spans="1:4" x14ac:dyDescent="0.3">
      <c r="A10" s="102"/>
      <c r="B10" s="102"/>
      <c r="C10" s="13" t="s">
        <v>10</v>
      </c>
      <c r="D10" s="28" t="s">
        <v>53</v>
      </c>
    </row>
    <row r="11" spans="1:4" x14ac:dyDescent="0.3">
      <c r="A11" s="102"/>
      <c r="B11" s="102"/>
      <c r="C11" s="27" t="s">
        <v>56</v>
      </c>
      <c r="D11" s="28" t="s">
        <v>55</v>
      </c>
    </row>
    <row r="12" spans="1:4" ht="24" customHeight="1" x14ac:dyDescent="0.3">
      <c r="A12" s="102"/>
      <c r="B12" s="102"/>
      <c r="C12" s="13" t="s">
        <v>45</v>
      </c>
      <c r="D12" s="29" t="s">
        <v>57</v>
      </c>
    </row>
    <row r="13" spans="1:4" ht="25.5" customHeight="1" x14ac:dyDescent="0.3">
      <c r="A13" s="102"/>
      <c r="B13" s="103" t="s">
        <v>66</v>
      </c>
      <c r="C13" s="27" t="s">
        <v>107</v>
      </c>
      <c r="D13" s="28" t="s">
        <v>86</v>
      </c>
    </row>
    <row r="14" spans="1:4" x14ac:dyDescent="0.3">
      <c r="A14" s="102"/>
      <c r="B14" s="103" t="s">
        <v>67</v>
      </c>
      <c r="C14" s="27" t="s">
        <v>73</v>
      </c>
      <c r="D14" s="28" t="s">
        <v>58</v>
      </c>
    </row>
    <row r="15" spans="1:4" ht="24" customHeight="1" x14ac:dyDescent="0.3">
      <c r="A15" s="102"/>
      <c r="B15" s="104" t="s">
        <v>0</v>
      </c>
      <c r="C15" s="34" t="s">
        <v>74</v>
      </c>
      <c r="D15" s="34" t="s">
        <v>98</v>
      </c>
    </row>
    <row r="16" spans="1:4" ht="31.5" customHeight="1" x14ac:dyDescent="0.3">
      <c r="A16" s="102"/>
      <c r="B16" s="104" t="s">
        <v>1</v>
      </c>
      <c r="C16" s="34" t="s">
        <v>95</v>
      </c>
      <c r="D16" s="34" t="s">
        <v>96</v>
      </c>
    </row>
    <row r="17" spans="1:4" ht="34.5" customHeight="1" x14ac:dyDescent="0.3">
      <c r="A17" s="102"/>
      <c r="B17" s="104" t="s">
        <v>2</v>
      </c>
      <c r="C17" s="34" t="s">
        <v>108</v>
      </c>
      <c r="D17" s="34" t="s">
        <v>97</v>
      </c>
    </row>
    <row r="18" spans="1:4" ht="96" customHeight="1" x14ac:dyDescent="0.3">
      <c r="A18" s="105" t="s">
        <v>65</v>
      </c>
      <c r="B18" s="104" t="s">
        <v>87</v>
      </c>
      <c r="C18" s="27" t="s">
        <v>77</v>
      </c>
      <c r="D18" s="28"/>
    </row>
    <row r="19" spans="1:4" ht="245.25" customHeight="1" x14ac:dyDescent="0.3">
      <c r="A19" s="105"/>
      <c r="B19" s="104" t="s">
        <v>88</v>
      </c>
      <c r="C19" s="28" t="s">
        <v>78</v>
      </c>
      <c r="D19" s="28"/>
    </row>
    <row r="20" spans="1:4" ht="27" x14ac:dyDescent="0.3">
      <c r="A20" s="105"/>
      <c r="B20" s="104" t="s">
        <v>17</v>
      </c>
      <c r="C20" s="27" t="s">
        <v>89</v>
      </c>
      <c r="D20" s="28"/>
    </row>
    <row r="21" spans="1:4" ht="80.25" customHeight="1" x14ac:dyDescent="0.3">
      <c r="A21" s="105"/>
      <c r="B21" s="104" t="s">
        <v>23</v>
      </c>
      <c r="C21" s="27" t="s">
        <v>59</v>
      </c>
      <c r="D21" s="28"/>
    </row>
    <row r="22" spans="1:4" ht="22.5" customHeight="1" x14ac:dyDescent="0.3">
      <c r="A22" s="105" t="s">
        <v>25</v>
      </c>
      <c r="B22" s="106" t="s">
        <v>99</v>
      </c>
      <c r="C22" s="27" t="s">
        <v>75</v>
      </c>
      <c r="D22" s="29"/>
    </row>
    <row r="23" spans="1:4" ht="114.75" customHeight="1" x14ac:dyDescent="0.3">
      <c r="A23" s="105"/>
      <c r="B23" s="107"/>
      <c r="C23" s="28" t="s">
        <v>102</v>
      </c>
      <c r="D23" s="29" t="s">
        <v>103</v>
      </c>
    </row>
    <row r="24" spans="1:4" ht="129" customHeight="1" x14ac:dyDescent="0.3">
      <c r="A24" s="105"/>
      <c r="B24" s="108"/>
      <c r="C24" s="36" t="s">
        <v>105</v>
      </c>
      <c r="D24" s="29" t="s">
        <v>106</v>
      </c>
    </row>
    <row r="25" spans="1:4" ht="39.75" customHeight="1" x14ac:dyDescent="0.3">
      <c r="A25" s="105"/>
      <c r="B25" s="104" t="s">
        <v>34</v>
      </c>
      <c r="C25" s="34" t="s">
        <v>35</v>
      </c>
      <c r="D25" s="29" t="s">
        <v>100</v>
      </c>
    </row>
    <row r="26" spans="1:4" ht="29.25" customHeight="1" x14ac:dyDescent="0.3">
      <c r="A26" s="105"/>
      <c r="B26" s="104" t="s">
        <v>4</v>
      </c>
      <c r="C26" s="28" t="s">
        <v>60</v>
      </c>
      <c r="D26" s="29" t="s">
        <v>61</v>
      </c>
    </row>
    <row r="27" spans="1:4" ht="22.5" customHeight="1" x14ac:dyDescent="0.3">
      <c r="A27" s="105"/>
      <c r="B27" s="104" t="s">
        <v>40</v>
      </c>
      <c r="C27" s="27" t="s">
        <v>62</v>
      </c>
      <c r="D27" s="29" t="s">
        <v>90</v>
      </c>
    </row>
    <row r="28" spans="1:4" ht="36.75" customHeight="1" x14ac:dyDescent="0.3">
      <c r="A28" s="105" t="s">
        <v>33</v>
      </c>
      <c r="B28" s="104" t="s">
        <v>36</v>
      </c>
      <c r="C28" s="34" t="s">
        <v>92</v>
      </c>
      <c r="D28" s="29" t="s">
        <v>91</v>
      </c>
    </row>
    <row r="29" spans="1:4" ht="21" customHeight="1" x14ac:dyDescent="0.3">
      <c r="A29" s="105"/>
      <c r="B29" s="104" t="s">
        <v>37</v>
      </c>
      <c r="C29" s="27" t="s">
        <v>101</v>
      </c>
      <c r="D29" s="29"/>
    </row>
    <row r="30" spans="1:4" ht="45.75" customHeight="1" x14ac:dyDescent="0.3">
      <c r="A30" s="105"/>
      <c r="B30" s="104" t="s">
        <v>42</v>
      </c>
      <c r="C30" s="27" t="s">
        <v>93</v>
      </c>
      <c r="D30" s="29"/>
    </row>
    <row r="31" spans="1:4" ht="25.5" customHeight="1" x14ac:dyDescent="0.3">
      <c r="A31" s="105"/>
      <c r="B31" s="104" t="s">
        <v>39</v>
      </c>
      <c r="C31" s="28" t="s">
        <v>104</v>
      </c>
      <c r="D31" s="29"/>
    </row>
    <row r="32" spans="1:4" ht="19.5" customHeight="1" thickBot="1" x14ac:dyDescent="0.35">
      <c r="A32" s="105"/>
      <c r="B32" s="97" t="s">
        <v>70</v>
      </c>
      <c r="C32" s="27" t="s">
        <v>94</v>
      </c>
      <c r="D32" s="29" t="s">
        <v>90</v>
      </c>
    </row>
    <row r="33" spans="1:4" x14ac:dyDescent="0.3">
      <c r="A33" s="105"/>
      <c r="B33" s="104" t="s">
        <v>4</v>
      </c>
      <c r="C33" s="27" t="s">
        <v>63</v>
      </c>
      <c r="D33" s="28" t="s">
        <v>64</v>
      </c>
    </row>
  </sheetData>
  <mergeCells count="8">
    <mergeCell ref="A1:D1"/>
    <mergeCell ref="B5:B12"/>
    <mergeCell ref="B3:B4"/>
    <mergeCell ref="A28:A33"/>
    <mergeCell ref="A3:A17"/>
    <mergeCell ref="A18:A21"/>
    <mergeCell ref="A22:A27"/>
    <mergeCell ref="B22:B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L10"/>
  <sheetViews>
    <sheetView workbookViewId="0">
      <selection activeCell="D17" sqref="D17"/>
    </sheetView>
  </sheetViews>
  <sheetFormatPr baseColWidth="10" defaultRowHeight="15" x14ac:dyDescent="0.25"/>
  <sheetData>
    <row r="5" spans="1:12" ht="13.5" customHeight="1" x14ac:dyDescent="0.25"/>
    <row r="6" spans="1:12" hidden="1" x14ac:dyDescent="0.25"/>
    <row r="7" spans="1:12" hidden="1" x14ac:dyDescent="0.25"/>
    <row r="8" spans="1:12" x14ac:dyDescent="0.25">
      <c r="A8" s="72" t="s">
        <v>109</v>
      </c>
      <c r="B8" s="72"/>
      <c r="C8" s="72"/>
      <c r="D8" s="72"/>
      <c r="E8" s="72"/>
      <c r="F8" s="72"/>
      <c r="G8" s="72"/>
      <c r="H8" s="72"/>
      <c r="I8" s="72"/>
      <c r="J8" s="72"/>
      <c r="K8" s="72"/>
      <c r="L8" s="72"/>
    </row>
    <row r="10" spans="1:12" x14ac:dyDescent="0.25">
      <c r="A10" s="72" t="s">
        <v>110</v>
      </c>
      <c r="B10" s="72"/>
      <c r="C10" s="72"/>
      <c r="D10" s="72"/>
      <c r="E10" s="72"/>
      <c r="F10" s="72"/>
      <c r="G10" s="72"/>
      <c r="H10" s="72"/>
      <c r="I10" s="72"/>
      <c r="J10" s="72"/>
      <c r="K10" s="72"/>
      <c r="L10" s="72"/>
    </row>
  </sheetData>
  <mergeCells count="2">
    <mergeCell ref="A8:L8"/>
    <mergeCell ref="A10:L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3"/>
  <sheetViews>
    <sheetView showGridLines="0" workbookViewId="0">
      <selection activeCell="B7" sqref="B7"/>
    </sheetView>
  </sheetViews>
  <sheetFormatPr baseColWidth="10" defaultRowHeight="12.75" x14ac:dyDescent="0.2"/>
  <cols>
    <col min="1" max="1" width="11.42578125" style="1"/>
    <col min="2" max="2" width="19.5703125" style="1" customWidth="1"/>
    <col min="3" max="3" width="11.42578125" style="1"/>
    <col min="4" max="4" width="14" style="1" customWidth="1"/>
    <col min="5" max="5" width="13.42578125" style="1" customWidth="1"/>
    <col min="6" max="6" width="25.42578125" style="1" customWidth="1"/>
    <col min="7" max="7" width="13.140625" style="1" customWidth="1"/>
    <col min="8" max="16384" width="11.42578125" style="1"/>
  </cols>
  <sheetData>
    <row r="2" spans="1:8" ht="13.5" thickBot="1" x14ac:dyDescent="0.25"/>
    <row r="3" spans="1:8" s="2" customFormat="1" ht="24" customHeight="1" x14ac:dyDescent="0.2">
      <c r="A3" s="73" t="s">
        <v>3</v>
      </c>
      <c r="B3" s="74"/>
      <c r="C3" s="75" t="s">
        <v>65</v>
      </c>
      <c r="D3" s="76"/>
      <c r="E3" s="76"/>
      <c r="F3" s="19" t="s">
        <v>32</v>
      </c>
      <c r="G3" s="77"/>
      <c r="H3" s="77"/>
    </row>
    <row r="4" spans="1:8" s="2" customFormat="1" ht="51.75" thickBot="1" x14ac:dyDescent="0.25">
      <c r="A4" s="20" t="s">
        <v>14</v>
      </c>
      <c r="B4" s="21" t="s">
        <v>31</v>
      </c>
      <c r="C4" s="22" t="s">
        <v>15</v>
      </c>
      <c r="D4" s="22" t="s">
        <v>16</v>
      </c>
      <c r="E4" s="23" t="s">
        <v>23</v>
      </c>
      <c r="F4" s="24" t="s">
        <v>24</v>
      </c>
      <c r="G4" s="25" t="s">
        <v>68</v>
      </c>
      <c r="H4" s="25" t="s">
        <v>42</v>
      </c>
    </row>
    <row r="5" spans="1:8" s="4" customFormat="1" ht="15" x14ac:dyDescent="0.2">
      <c r="A5" s="5" t="s">
        <v>5</v>
      </c>
      <c r="B5" s="5" t="s">
        <v>7</v>
      </c>
      <c r="C5" s="5">
        <v>1</v>
      </c>
      <c r="D5" s="5">
        <v>1</v>
      </c>
      <c r="E5" s="3" t="s">
        <v>19</v>
      </c>
      <c r="F5" s="5" t="s">
        <v>18</v>
      </c>
      <c r="G5" s="7" t="s">
        <v>12</v>
      </c>
      <c r="H5" s="16" t="s">
        <v>43</v>
      </c>
    </row>
    <row r="6" spans="1:8" s="4" customFormat="1" ht="15" x14ac:dyDescent="0.2">
      <c r="A6" s="5" t="s">
        <v>6</v>
      </c>
      <c r="B6" s="5" t="s">
        <v>142</v>
      </c>
      <c r="C6" s="5">
        <v>2</v>
      </c>
      <c r="D6" s="5">
        <v>2</v>
      </c>
      <c r="E6" s="3" t="s">
        <v>20</v>
      </c>
      <c r="F6" s="8" t="s">
        <v>26</v>
      </c>
      <c r="G6" s="17" t="s">
        <v>13</v>
      </c>
      <c r="H6" s="16" t="s">
        <v>44</v>
      </c>
    </row>
    <row r="7" spans="1:8" s="4" customFormat="1" ht="15" x14ac:dyDescent="0.2">
      <c r="A7" s="5"/>
      <c r="B7" s="5" t="s">
        <v>8</v>
      </c>
      <c r="C7" s="5">
        <v>3</v>
      </c>
      <c r="D7" s="5">
        <v>3</v>
      </c>
      <c r="E7" s="3" t="s">
        <v>21</v>
      </c>
      <c r="F7" s="5" t="s">
        <v>28</v>
      </c>
      <c r="G7" s="18"/>
      <c r="H7" s="16"/>
    </row>
    <row r="8" spans="1:8" s="4" customFormat="1" ht="15" x14ac:dyDescent="0.2">
      <c r="A8" s="5"/>
      <c r="B8" s="5" t="s">
        <v>9</v>
      </c>
      <c r="C8" s="5">
        <v>4</v>
      </c>
      <c r="D8" s="5">
        <v>4</v>
      </c>
      <c r="E8" s="6" t="s">
        <v>22</v>
      </c>
      <c r="F8" s="8" t="s">
        <v>29</v>
      </c>
      <c r="G8" s="18"/>
      <c r="H8" s="16"/>
    </row>
    <row r="9" spans="1:8" s="4" customFormat="1" ht="25.5" x14ac:dyDescent="0.2">
      <c r="A9" s="5"/>
      <c r="B9" s="5" t="s">
        <v>10</v>
      </c>
      <c r="C9" s="5">
        <v>5</v>
      </c>
      <c r="D9" s="5">
        <v>5</v>
      </c>
      <c r="E9" s="32"/>
      <c r="F9" s="31" t="s">
        <v>27</v>
      </c>
      <c r="G9" s="18"/>
      <c r="H9" s="16"/>
    </row>
    <row r="10" spans="1:8" s="4" customFormat="1" ht="25.5" x14ac:dyDescent="0.2">
      <c r="A10" s="5"/>
      <c r="B10" s="5" t="s">
        <v>11</v>
      </c>
      <c r="C10" s="5"/>
      <c r="D10" s="5"/>
      <c r="E10" s="33"/>
      <c r="F10" s="31" t="s">
        <v>69</v>
      </c>
      <c r="G10" s="18"/>
      <c r="H10" s="16"/>
    </row>
    <row r="11" spans="1:8" s="4" customFormat="1" ht="25.5" x14ac:dyDescent="0.2">
      <c r="A11" s="15"/>
      <c r="B11" s="15" t="s">
        <v>45</v>
      </c>
      <c r="C11" s="15"/>
      <c r="D11" s="15"/>
      <c r="E11" s="5"/>
      <c r="F11" s="8" t="s">
        <v>30</v>
      </c>
      <c r="G11" s="15"/>
      <c r="H11" s="15"/>
    </row>
    <row r="12" spans="1:8" s="4" customFormat="1" x14ac:dyDescent="0.2">
      <c r="A12" s="5"/>
      <c r="B12" s="5"/>
      <c r="C12" s="5"/>
      <c r="D12" s="5"/>
      <c r="E12" s="5"/>
      <c r="F12" s="31"/>
      <c r="G12" s="5"/>
      <c r="H12" s="5"/>
    </row>
    <row r="13" spans="1:8" x14ac:dyDescent="0.2">
      <c r="F13" s="2"/>
    </row>
  </sheetData>
  <mergeCells count="3">
    <mergeCell ref="A3:B3"/>
    <mergeCell ref="C3:E3"/>
    <mergeCell ref="G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4C5C7D1DAC2144B868CA0646D1BD421" ma:contentTypeVersion="15" ma:contentTypeDescription="Crear nuevo documento." ma:contentTypeScope="" ma:versionID="b11be5a766cc34c9bf46d7352a807c83">
  <xsd:schema xmlns:xsd="http://www.w3.org/2001/XMLSchema" xmlns:xs="http://www.w3.org/2001/XMLSchema" xmlns:p="http://schemas.microsoft.com/office/2006/metadata/properties" xmlns:ns3="b49b89f4-0ed5-4482-97b6-569a6d01874a" xmlns:ns4="1191a67e-9fca-4f62-a93e-e1762bfba193" targetNamespace="http://schemas.microsoft.com/office/2006/metadata/properties" ma:root="true" ma:fieldsID="2c1e6d38c16013cc9f9ff7e56da7f40b" ns3:_="" ns4:_="">
    <xsd:import namespace="b49b89f4-0ed5-4482-97b6-569a6d01874a"/>
    <xsd:import namespace="1191a67e-9fca-4f62-a93e-e1762bfba193"/>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b89f4-0ed5-4482-97b6-569a6d01874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91a67e-9fca-4f62-a93e-e1762bfba19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49b89f4-0ed5-4482-97b6-569a6d01874a" xsi:nil="true"/>
  </documentManagement>
</p:properties>
</file>

<file path=customXml/itemProps1.xml><?xml version="1.0" encoding="utf-8"?>
<ds:datastoreItem xmlns:ds="http://schemas.openxmlformats.org/officeDocument/2006/customXml" ds:itemID="{D2BE05C2-93B5-4FA3-955B-E669F8C01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b89f4-0ed5-4482-97b6-569a6d01874a"/>
    <ds:schemaRef ds:uri="1191a67e-9fca-4f62-a93e-e1762bfba1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CD98A4-393A-4EA1-BFE1-51BE7CDE914A}">
  <ds:schemaRefs>
    <ds:schemaRef ds:uri="http://schemas.microsoft.com/sharepoint/v3/contenttype/forms"/>
  </ds:schemaRefs>
</ds:datastoreItem>
</file>

<file path=customXml/itemProps3.xml><?xml version="1.0" encoding="utf-8"?>
<ds:datastoreItem xmlns:ds="http://schemas.openxmlformats.org/officeDocument/2006/customXml" ds:itemID="{04DA4BBD-29C7-497A-9CC4-4260193D7CEB}">
  <ds:schemaRefs>
    <ds:schemaRef ds:uri="http://purl.org/dc/dcmitype/"/>
    <ds:schemaRef ds:uri="1191a67e-9fca-4f62-a93e-e1762bfba193"/>
    <ds:schemaRef ds:uri="b49b89f4-0ed5-4482-97b6-569a6d01874a"/>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 1 Matriz R&amp;O  (2)</vt:lpstr>
      <vt:lpstr>Matriz R&amp;O</vt:lpstr>
      <vt:lpstr>Guía Diligenciamiento</vt:lpstr>
      <vt:lpstr>Hoja1</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Diana Marcela Medina Saavedra</cp:lastModifiedBy>
  <cp:lastPrinted>2024-07-06T00:48:58Z</cp:lastPrinted>
  <dcterms:created xsi:type="dcterms:W3CDTF">2023-02-21T15:02:48Z</dcterms:created>
  <dcterms:modified xsi:type="dcterms:W3CDTF">2025-10-28T19:27:06Z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0x01010024C5C7D1DAC2144B868CA0646D1BD421</vt:lpwstr>
  </property>
</Properties>
</file>