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mgutierrezd\Desktop\"/>
    </mc:Choice>
  </mc:AlternateContent>
  <xr:revisionPtr revIDLastSave="0" documentId="13_ncr:1_{9E2075C7-72DA-4791-B25B-C95B2FC77216}" xr6:coauthVersionLast="47" xr6:coauthVersionMax="47" xr10:uidLastSave="{00000000-0000-0000-0000-000000000000}"/>
  <bookViews>
    <workbookView xWindow="-120" yWindow="-120" windowWidth="29040" windowHeight="15720" xr2:uid="{00000000-000D-0000-FFFF-FFFF00000000}"/>
  </bookViews>
  <sheets>
    <sheet name="INF CONTRACTUAL 2026" sheetId="3" r:id="rId1"/>
    <sheet name="INFORMACIÓN PERSONAL " sheetId="4" r:id="rId2"/>
    <sheet name="PROCESOS" sheetId="6" r:id="rId3"/>
  </sheets>
  <externalReferences>
    <externalReference r:id="rId4"/>
  </externalReferences>
  <definedNames>
    <definedName name="_xlnm._FilterDatabase" localSheetId="0" hidden="1">'INF CONTRACTUAL 2026'!$A$1:$D$264</definedName>
    <definedName name="_xlnm._FilterDatabase" localSheetId="1" hidden="1">'INFORMACIÓN PERSONAL '!$A$1:$AK$512</definedName>
    <definedName name="Col_Reg">[1]Info!$F$2:$F$35</definedName>
    <definedName name="Col_Rubro">[1]Info!$L$2:$L$3</definedName>
    <definedName name="lnkContractReferenceLink_1">PROCESOS!$H$19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3" l="1"/>
  <c r="C3" i="3"/>
  <c r="B18" i="3"/>
  <c r="C74" i="3"/>
  <c r="B146" i="3"/>
  <c r="C42" i="3"/>
  <c r="B245" i="3"/>
  <c r="A106" i="4"/>
  <c r="C219" i="3"/>
  <c r="AB184" i="4"/>
  <c r="AB177" i="4"/>
  <c r="A96" i="4"/>
  <c r="A4" i="4"/>
  <c r="A2" i="4"/>
  <c r="P258" i="4"/>
  <c r="P260" i="4"/>
  <c r="P261" i="4"/>
  <c r="P262" i="4"/>
  <c r="P263" i="4"/>
  <c r="P264" i="4"/>
  <c r="P265" i="4"/>
  <c r="P266" i="4"/>
  <c r="P267" i="4"/>
  <c r="P210" i="4"/>
  <c r="P208" i="4"/>
  <c r="P192" i="4"/>
  <c r="P191" i="4"/>
  <c r="P183" i="4"/>
  <c r="P176" i="4"/>
  <c r="P174" i="4"/>
  <c r="P169" i="4"/>
  <c r="P161" i="4"/>
  <c r="P162" i="4"/>
  <c r="P163" i="4"/>
  <c r="P164" i="4"/>
  <c r="P165" i="4"/>
  <c r="P166" i="4"/>
  <c r="P167" i="4"/>
  <c r="P168" i="4"/>
  <c r="P160" i="4"/>
  <c r="P157" i="4"/>
  <c r="P132" i="4"/>
  <c r="P129" i="4"/>
  <c r="P121" i="4"/>
  <c r="P119" i="4"/>
  <c r="P86" i="4"/>
  <c r="B211" i="3"/>
  <c r="B216" i="3"/>
  <c r="B217" i="3"/>
  <c r="B218" i="3"/>
  <c r="B219" i="3"/>
  <c r="B220" i="3"/>
  <c r="B221" i="3"/>
  <c r="B224" i="3"/>
  <c r="B229" i="3"/>
  <c r="B230" i="3"/>
  <c r="B231" i="3"/>
  <c r="B234" i="3"/>
  <c r="B235" i="3"/>
  <c r="B236" i="3"/>
  <c r="B237" i="3"/>
  <c r="B238" i="3"/>
  <c r="B239" i="3"/>
  <c r="B240" i="3"/>
  <c r="B241" i="3"/>
  <c r="B242" i="3"/>
  <c r="B243" i="3"/>
  <c r="B244" i="3"/>
  <c r="B247" i="3"/>
  <c r="B248" i="3"/>
  <c r="B255" i="3"/>
  <c r="B256" i="3"/>
  <c r="B259" i="3"/>
  <c r="B260" i="3"/>
  <c r="B261" i="3"/>
  <c r="B262" i="3"/>
  <c r="B263" i="3"/>
  <c r="B164" i="3"/>
  <c r="B163" i="3"/>
  <c r="C161" i="3"/>
  <c r="C165" i="3"/>
  <c r="C164" i="3"/>
  <c r="C25"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20" i="3"/>
  <c r="C221" i="3"/>
  <c r="C222" i="3"/>
  <c r="C223" i="3"/>
  <c r="C224" i="3"/>
  <c r="C225" i="3"/>
  <c r="C226" i="3"/>
  <c r="C227" i="3"/>
  <c r="C228" i="3"/>
  <c r="C229" i="3"/>
  <c r="C230" i="3"/>
  <c r="C231" i="3"/>
  <c r="C232" i="3"/>
  <c r="C233" i="3"/>
  <c r="C234" i="3"/>
  <c r="C235" i="3"/>
  <c r="C236" i="3"/>
  <c r="C237" i="3"/>
  <c r="C238" i="3"/>
  <c r="C239" i="3"/>
  <c r="C240" i="3"/>
  <c r="C241" i="3"/>
  <c r="C242" i="3"/>
  <c r="C243" i="3"/>
  <c r="C244" i="3"/>
  <c r="C245" i="3"/>
  <c r="C246" i="3"/>
  <c r="C247" i="3"/>
  <c r="C248" i="3"/>
  <c r="C249" i="3"/>
  <c r="C250" i="3"/>
  <c r="C251" i="3"/>
  <c r="C252" i="3"/>
  <c r="C253" i="3"/>
  <c r="C254" i="3"/>
  <c r="C255" i="3"/>
  <c r="C256" i="3"/>
  <c r="C257" i="3"/>
  <c r="C258" i="3"/>
  <c r="C259" i="3"/>
  <c r="C260" i="3"/>
  <c r="C261" i="3"/>
  <c r="C262" i="3"/>
  <c r="C263" i="3"/>
  <c r="C147" i="3"/>
  <c r="C139" i="3"/>
  <c r="C91" i="3"/>
  <c r="C50" i="3"/>
  <c r="C151" i="3"/>
  <c r="C51" i="3"/>
  <c r="C8" i="3"/>
  <c r="C4" i="4"/>
  <c r="B4" i="3" s="1"/>
  <c r="B10" i="3"/>
  <c r="B11" i="3"/>
  <c r="B12" i="3"/>
  <c r="B13" i="3"/>
  <c r="B19" i="3"/>
  <c r="B20" i="3"/>
  <c r="B21" i="3"/>
  <c r="B22" i="3"/>
  <c r="B25" i="3"/>
  <c r="B26" i="3"/>
  <c r="B27" i="3"/>
  <c r="B28" i="3"/>
  <c r="B29" i="3"/>
  <c r="B31" i="3"/>
  <c r="B32" i="3"/>
  <c r="B33" i="3"/>
  <c r="B39" i="3"/>
  <c r="B41"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4" i="3"/>
  <c r="B75" i="3"/>
  <c r="B76" i="3"/>
  <c r="B77" i="3"/>
  <c r="B78" i="3"/>
  <c r="B79" i="3"/>
  <c r="B80" i="3"/>
  <c r="B81" i="3"/>
  <c r="B82" i="3"/>
  <c r="B83" i="3"/>
  <c r="B84" i="3"/>
  <c r="B85" i="3"/>
  <c r="B86" i="3"/>
  <c r="B87" i="3"/>
  <c r="B88" i="3"/>
  <c r="B89" i="3"/>
  <c r="B90" i="3"/>
  <c r="B91" i="3"/>
  <c r="B92" i="3"/>
  <c r="B93" i="3"/>
  <c r="B94" i="3"/>
  <c r="B96" i="3"/>
  <c r="B97" i="3"/>
  <c r="B98" i="3"/>
  <c r="B99" i="3"/>
  <c r="B100" i="3"/>
  <c r="B101" i="3"/>
  <c r="B102" i="3"/>
  <c r="B103" i="3"/>
  <c r="B104" i="3"/>
  <c r="B105" i="3"/>
  <c r="B106" i="3"/>
  <c r="B107" i="3"/>
  <c r="B108" i="3"/>
  <c r="B109" i="3"/>
  <c r="B110" i="3"/>
  <c r="B111" i="3"/>
  <c r="B112" i="3"/>
  <c r="B113" i="3"/>
  <c r="B115" i="3"/>
  <c r="B116" i="3"/>
  <c r="B117" i="3"/>
  <c r="B118" i="3"/>
  <c r="B119" i="3"/>
  <c r="B120" i="3"/>
  <c r="B121" i="3"/>
  <c r="B123" i="3"/>
  <c r="B124" i="3"/>
  <c r="B125" i="3"/>
  <c r="B126" i="3"/>
  <c r="B127" i="3"/>
  <c r="B128" i="3"/>
  <c r="B129" i="3"/>
  <c r="B130" i="3"/>
  <c r="B131" i="3"/>
  <c r="B132" i="3"/>
  <c r="B134" i="3"/>
  <c r="B135" i="3"/>
  <c r="B138" i="3"/>
  <c r="B144" i="3"/>
  <c r="B145" i="3"/>
  <c r="B148" i="3"/>
  <c r="B153" i="3"/>
  <c r="B154" i="3"/>
  <c r="B155" i="3"/>
  <c r="B156" i="3"/>
  <c r="B159" i="3"/>
  <c r="B160" i="3"/>
  <c r="C3" i="4"/>
  <c r="B3" i="3" s="1"/>
  <c r="C5" i="4"/>
  <c r="B5" i="3" s="1"/>
  <c r="C6" i="4"/>
  <c r="B6" i="3" s="1"/>
  <c r="C7" i="4"/>
  <c r="C2" i="4"/>
  <c r="B2" i="3" s="1"/>
  <c r="C115" i="3"/>
  <c r="B95" i="3"/>
  <c r="C4" i="3"/>
  <c r="C5" i="3"/>
  <c r="C6" i="3"/>
  <c r="C7" i="3"/>
  <c r="C9" i="3"/>
  <c r="C10" i="3"/>
  <c r="C11" i="3"/>
  <c r="C12" i="3"/>
  <c r="C13" i="3"/>
  <c r="C14" i="3"/>
  <c r="C15" i="3"/>
  <c r="C16" i="3"/>
  <c r="C17" i="3"/>
  <c r="C18" i="3"/>
  <c r="C19" i="3"/>
  <c r="C21" i="3"/>
  <c r="C22" i="3"/>
  <c r="C23" i="3"/>
  <c r="C24" i="3"/>
  <c r="C26" i="3"/>
  <c r="C27" i="3"/>
  <c r="C28" i="3"/>
  <c r="C29" i="3"/>
  <c r="C30" i="3"/>
  <c r="C31" i="3"/>
  <c r="C32" i="3"/>
  <c r="C33" i="3"/>
  <c r="C34" i="3"/>
  <c r="C35" i="3"/>
  <c r="C36" i="3"/>
  <c r="C37" i="3"/>
  <c r="C38" i="3"/>
  <c r="C39" i="3"/>
  <c r="C40" i="3"/>
  <c r="C41" i="3"/>
  <c r="C43" i="3"/>
  <c r="C44" i="3"/>
  <c r="C45" i="3"/>
  <c r="C46" i="3"/>
  <c r="C47" i="3"/>
  <c r="C48" i="3"/>
  <c r="C49" i="3"/>
  <c r="C52" i="3"/>
  <c r="C53" i="3"/>
  <c r="C54" i="3"/>
  <c r="C55" i="3"/>
  <c r="C56" i="3"/>
  <c r="C57" i="3"/>
  <c r="C58" i="3"/>
  <c r="C59" i="3"/>
  <c r="C60" i="3"/>
  <c r="C61" i="3"/>
  <c r="C62" i="3"/>
  <c r="C63" i="3"/>
  <c r="C64" i="3"/>
  <c r="C65" i="3"/>
  <c r="C66" i="3"/>
  <c r="C67" i="3"/>
  <c r="C68" i="3"/>
  <c r="C69" i="3"/>
  <c r="C70" i="3"/>
  <c r="C71" i="3"/>
  <c r="C72" i="3"/>
  <c r="C73" i="3"/>
  <c r="C75" i="3"/>
  <c r="C76" i="3"/>
  <c r="C77" i="3"/>
  <c r="C78" i="3"/>
  <c r="C79" i="3"/>
  <c r="C80" i="3"/>
  <c r="C81" i="3"/>
  <c r="C82" i="3"/>
  <c r="C83" i="3"/>
  <c r="C84" i="3"/>
  <c r="C85" i="3"/>
  <c r="C86" i="3"/>
  <c r="C87" i="3"/>
  <c r="C88" i="3"/>
  <c r="C89" i="3"/>
  <c r="C90" i="3"/>
  <c r="C92" i="3"/>
  <c r="C93" i="3"/>
  <c r="C94" i="3"/>
  <c r="C95" i="3"/>
  <c r="C96" i="3"/>
  <c r="C97" i="3"/>
  <c r="C98" i="3"/>
  <c r="C99" i="3"/>
  <c r="C100" i="3"/>
  <c r="C101" i="3"/>
  <c r="C102" i="3"/>
  <c r="C103" i="3"/>
  <c r="C104" i="3"/>
  <c r="C105" i="3"/>
  <c r="C106" i="3"/>
  <c r="C107" i="3"/>
  <c r="C108" i="3"/>
  <c r="C109" i="3"/>
  <c r="C110" i="3"/>
  <c r="C111" i="3"/>
  <c r="C112" i="3"/>
  <c r="C113" i="3"/>
  <c r="C114" i="3"/>
  <c r="C116" i="3"/>
  <c r="C117" i="3"/>
  <c r="C118" i="3"/>
  <c r="C119" i="3"/>
  <c r="C120" i="3"/>
  <c r="C121" i="3"/>
  <c r="C122" i="3"/>
  <c r="C123" i="3"/>
  <c r="C124" i="3"/>
  <c r="C125" i="3"/>
  <c r="C126" i="3"/>
  <c r="C127" i="3"/>
  <c r="C128" i="3"/>
  <c r="C129" i="3"/>
  <c r="C130" i="3"/>
  <c r="C131" i="3"/>
  <c r="C132" i="3"/>
  <c r="C133" i="3"/>
  <c r="C134" i="3"/>
  <c r="C135" i="3"/>
  <c r="C136" i="3"/>
  <c r="C137" i="3"/>
  <c r="C138" i="3"/>
  <c r="C140" i="3"/>
  <c r="C141" i="3"/>
  <c r="C142" i="3"/>
  <c r="C144" i="3"/>
  <c r="C145" i="3"/>
  <c r="C146" i="3"/>
  <c r="C148" i="3"/>
  <c r="C149" i="3"/>
  <c r="C150" i="3"/>
  <c r="C152" i="3"/>
  <c r="C153" i="3"/>
  <c r="C154" i="3"/>
  <c r="C155" i="3"/>
  <c r="C156" i="3"/>
  <c r="C157" i="3"/>
  <c r="C158" i="3"/>
  <c r="C159" i="3"/>
  <c r="C160" i="3"/>
  <c r="C162" i="3"/>
  <c r="C163"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2" i="3"/>
  <c r="P2" i="4"/>
  <c r="P4" i="4"/>
  <c r="P7" i="4"/>
  <c r="P8" i="4"/>
  <c r="P9" i="4"/>
  <c r="P10" i="4"/>
  <c r="P11" i="4"/>
  <c r="P12" i="4"/>
  <c r="P13" i="4"/>
  <c r="P14" i="4"/>
  <c r="P15" i="4"/>
  <c r="P16" i="4"/>
  <c r="P17" i="4"/>
  <c r="P18" i="4"/>
  <c r="P19" i="4"/>
  <c r="P20" i="4"/>
  <c r="P21" i="4"/>
  <c r="P22" i="4"/>
  <c r="P23" i="4"/>
  <c r="P24" i="4"/>
  <c r="P25" i="4"/>
  <c r="P27" i="4"/>
  <c r="P28" i="4"/>
  <c r="P29" i="4"/>
  <c r="P30" i="4"/>
  <c r="P31" i="4"/>
  <c r="P32" i="4"/>
  <c r="P33" i="4"/>
  <c r="P34" i="4"/>
  <c r="P35" i="4"/>
  <c r="P36" i="4"/>
  <c r="P37" i="4"/>
  <c r="P38" i="4"/>
  <c r="P39" i="4"/>
  <c r="P40" i="4"/>
  <c r="P41" i="4"/>
  <c r="P42" i="4"/>
  <c r="P43" i="4"/>
  <c r="P44" i="4"/>
  <c r="P45" i="4"/>
  <c r="P46" i="4"/>
  <c r="P47" i="4"/>
  <c r="P48" i="4"/>
  <c r="P49" i="4"/>
  <c r="P50" i="4"/>
  <c r="P51" i="4"/>
  <c r="P52" i="4"/>
  <c r="P53" i="4"/>
  <c r="P54" i="4"/>
  <c r="P55" i="4"/>
  <c r="P56" i="4"/>
  <c r="P57" i="4"/>
  <c r="P58" i="4"/>
  <c r="P59" i="4"/>
  <c r="P60" i="4"/>
  <c r="P61" i="4"/>
  <c r="P62" i="4"/>
  <c r="P63" i="4"/>
  <c r="P64" i="4"/>
  <c r="P65" i="4"/>
  <c r="P66" i="4"/>
  <c r="P67" i="4"/>
  <c r="P68" i="4"/>
  <c r="P69" i="4"/>
  <c r="P70" i="4"/>
  <c r="P71" i="4"/>
  <c r="P72" i="4"/>
  <c r="P73" i="4"/>
  <c r="P74" i="4"/>
  <c r="P75" i="4"/>
  <c r="P76" i="4"/>
  <c r="P77" i="4"/>
  <c r="P78" i="4"/>
  <c r="P79" i="4"/>
  <c r="P80" i="4"/>
  <c r="P81" i="4"/>
  <c r="P82" i="4"/>
  <c r="P83" i="4"/>
  <c r="P84" i="4"/>
  <c r="P85" i="4"/>
  <c r="P87" i="4"/>
  <c r="P88" i="4"/>
  <c r="P89" i="4"/>
  <c r="P90" i="4"/>
  <c r="P91" i="4"/>
  <c r="P92" i="4"/>
  <c r="P93" i="4"/>
  <c r="P94" i="4"/>
  <c r="P95" i="4"/>
  <c r="P96" i="4"/>
  <c r="P97" i="4"/>
  <c r="P98" i="4"/>
  <c r="P99" i="4"/>
  <c r="P100" i="4"/>
  <c r="P101" i="4"/>
  <c r="P102" i="4"/>
  <c r="P103" i="4"/>
  <c r="P104" i="4"/>
  <c r="P105" i="4"/>
  <c r="P106" i="4"/>
  <c r="P107" i="4"/>
  <c r="P108" i="4"/>
  <c r="P109" i="4"/>
  <c r="P110" i="4"/>
  <c r="P111" i="4"/>
  <c r="P112" i="4"/>
  <c r="P113" i="4"/>
  <c r="P114" i="4"/>
  <c r="P115" i="4"/>
  <c r="P116" i="4"/>
  <c r="P117" i="4"/>
  <c r="P118" i="4"/>
  <c r="P120" i="4"/>
  <c r="P122" i="4"/>
  <c r="P123" i="4"/>
  <c r="P124" i="4"/>
  <c r="P125" i="4"/>
  <c r="P126" i="4"/>
  <c r="P127" i="4"/>
  <c r="P128" i="4"/>
  <c r="P130" i="4"/>
  <c r="P131" i="4"/>
  <c r="P133" i="4"/>
  <c r="P134" i="4"/>
  <c r="P135" i="4"/>
  <c r="P136" i="4"/>
  <c r="P137" i="4"/>
  <c r="P138" i="4"/>
  <c r="P139" i="4"/>
  <c r="P140" i="4"/>
  <c r="P141" i="4"/>
  <c r="P142" i="4"/>
  <c r="P144" i="4"/>
  <c r="P145" i="4"/>
  <c r="P146" i="4"/>
  <c r="P147" i="4"/>
  <c r="P148" i="4"/>
  <c r="P149" i="4"/>
  <c r="P150" i="4"/>
  <c r="P151" i="4"/>
  <c r="P152" i="4"/>
  <c r="P153" i="4"/>
  <c r="P154" i="4"/>
  <c r="P155" i="4"/>
  <c r="P156" i="4"/>
  <c r="P158" i="4"/>
  <c r="P159" i="4"/>
  <c r="P170" i="4"/>
  <c r="P171" i="4"/>
  <c r="P172" i="4"/>
  <c r="P173" i="4"/>
  <c r="P175" i="4"/>
  <c r="P177" i="4"/>
  <c r="P178" i="4"/>
  <c r="P179" i="4"/>
  <c r="P180" i="4"/>
  <c r="P181" i="4"/>
  <c r="P182" i="4"/>
  <c r="P184" i="4"/>
  <c r="P185" i="4"/>
  <c r="P186" i="4"/>
  <c r="P187" i="4"/>
  <c r="P188" i="4"/>
  <c r="P189" i="4"/>
  <c r="P190" i="4"/>
  <c r="P193" i="4"/>
  <c r="P194" i="4"/>
  <c r="P195" i="4"/>
  <c r="P196" i="4"/>
  <c r="P197" i="4"/>
  <c r="P198" i="4"/>
  <c r="P199" i="4"/>
  <c r="P200" i="4"/>
  <c r="P201" i="4"/>
  <c r="P202" i="4"/>
  <c r="P203" i="4"/>
  <c r="P204" i="4"/>
  <c r="P205" i="4"/>
  <c r="P206" i="4"/>
  <c r="P207" i="4"/>
  <c r="P209" i="4"/>
  <c r="P211" i="4"/>
  <c r="P212" i="4"/>
  <c r="P217" i="4"/>
  <c r="P218" i="4"/>
  <c r="P219" i="4"/>
  <c r="P220" i="4"/>
  <c r="P221" i="4"/>
  <c r="P222" i="4"/>
  <c r="P223" i="4"/>
  <c r="P224" i="4"/>
  <c r="P225" i="4"/>
  <c r="P226" i="4"/>
  <c r="P227" i="4"/>
  <c r="P229" i="4"/>
  <c r="P230" i="4"/>
  <c r="P231" i="4"/>
  <c r="P232" i="4"/>
  <c r="P233" i="4"/>
  <c r="P234" i="4"/>
  <c r="P236" i="4"/>
  <c r="P238" i="4"/>
  <c r="P239" i="4"/>
  <c r="P240" i="4"/>
  <c r="P241" i="4"/>
  <c r="P242" i="4"/>
  <c r="P243" i="4"/>
  <c r="P244" i="4"/>
  <c r="P245" i="4"/>
  <c r="P246" i="4"/>
  <c r="P247" i="4"/>
  <c r="P248" i="4"/>
  <c r="P249" i="4"/>
  <c r="P250" i="4"/>
  <c r="P251" i="4"/>
  <c r="P252" i="4"/>
  <c r="P253" i="4"/>
  <c r="P254" i="4"/>
  <c r="P255" i="4"/>
  <c r="P256" i="4"/>
  <c r="P257" i="4"/>
  <c r="P298" i="4"/>
  <c r="P299" i="4"/>
  <c r="P300" i="4"/>
  <c r="P301" i="4"/>
  <c r="P302" i="4"/>
  <c r="P303" i="4"/>
  <c r="P304" i="4"/>
  <c r="P305" i="4"/>
  <c r="P306" i="4"/>
  <c r="P307" i="4"/>
  <c r="P308" i="4"/>
  <c r="P309" i="4"/>
  <c r="P310" i="4"/>
  <c r="P311" i="4"/>
  <c r="P312" i="4"/>
  <c r="P313" i="4"/>
  <c r="P314" i="4"/>
  <c r="P315" i="4"/>
  <c r="P316" i="4"/>
  <c r="P317" i="4"/>
  <c r="P318" i="4"/>
  <c r="P319" i="4"/>
  <c r="P320" i="4"/>
  <c r="P321" i="4"/>
  <c r="P322" i="4"/>
  <c r="P323" i="4"/>
  <c r="P324" i="4"/>
  <c r="P325" i="4"/>
  <c r="P326" i="4"/>
  <c r="P327" i="4"/>
  <c r="P328" i="4"/>
  <c r="P329" i="4"/>
  <c r="P330" i="4"/>
  <c r="P331" i="4"/>
  <c r="P332" i="4"/>
  <c r="P333" i="4"/>
  <c r="P334" i="4"/>
  <c r="P335" i="4"/>
  <c r="P336" i="4"/>
  <c r="P337" i="4"/>
  <c r="P338" i="4"/>
  <c r="P339" i="4"/>
  <c r="P340" i="4"/>
  <c r="P342" i="4"/>
  <c r="P343" i="4"/>
  <c r="P344" i="4"/>
  <c r="P345" i="4"/>
  <c r="P346" i="4"/>
  <c r="P350" i="4"/>
  <c r="P351" i="4"/>
  <c r="P352" i="4"/>
  <c r="P353" i="4"/>
  <c r="P354" i="4"/>
  <c r="P355" i="4"/>
  <c r="P356" i="4"/>
  <c r="P357" i="4"/>
  <c r="P358" i="4"/>
  <c r="P359" i="4"/>
  <c r="P360" i="4"/>
  <c r="P361" i="4"/>
  <c r="P362" i="4"/>
  <c r="P363" i="4"/>
  <c r="P364" i="4"/>
  <c r="P365" i="4"/>
  <c r="P366" i="4"/>
  <c r="P367" i="4"/>
  <c r="P368" i="4"/>
  <c r="P369" i="4"/>
  <c r="P370" i="4"/>
  <c r="P371" i="4"/>
  <c r="P372" i="4"/>
  <c r="P373" i="4"/>
  <c r="P374" i="4"/>
  <c r="P375" i="4"/>
  <c r="P376" i="4"/>
  <c r="P377" i="4"/>
  <c r="P378" i="4"/>
  <c r="P379" i="4"/>
  <c r="P380" i="4"/>
  <c r="P381" i="4"/>
  <c r="P382" i="4"/>
  <c r="P383" i="4"/>
  <c r="P384" i="4"/>
  <c r="P385" i="4"/>
  <c r="P386" i="4"/>
  <c r="P394" i="4"/>
  <c r="P395" i="4"/>
  <c r="P396" i="4"/>
  <c r="P397" i="4"/>
  <c r="P398" i="4"/>
  <c r="P399" i="4"/>
  <c r="P400" i="4"/>
  <c r="P401" i="4"/>
  <c r="P402" i="4"/>
  <c r="P403" i="4"/>
  <c r="P404" i="4"/>
  <c r="P405" i="4"/>
  <c r="P406" i="4"/>
  <c r="P407" i="4"/>
  <c r="P408" i="4"/>
  <c r="P409" i="4"/>
  <c r="P410" i="4"/>
  <c r="P411" i="4"/>
  <c r="P412" i="4"/>
  <c r="P413" i="4"/>
  <c r="P414" i="4"/>
  <c r="P415" i="4"/>
  <c r="P416" i="4"/>
  <c r="P417" i="4"/>
  <c r="P418" i="4"/>
  <c r="P419" i="4"/>
  <c r="P420" i="4"/>
  <c r="P421" i="4"/>
  <c r="P422" i="4"/>
  <c r="P423" i="4"/>
  <c r="P424" i="4"/>
  <c r="P425" i="4"/>
  <c r="P426" i="4"/>
  <c r="P427" i="4"/>
  <c r="P428" i="4"/>
  <c r="P429" i="4"/>
  <c r="P430" i="4"/>
  <c r="P431" i="4"/>
  <c r="P432" i="4"/>
  <c r="P433" i="4"/>
  <c r="P434" i="4"/>
  <c r="P435" i="4"/>
  <c r="P436" i="4"/>
  <c r="P437" i="4"/>
  <c r="P438" i="4"/>
  <c r="P439" i="4"/>
  <c r="P440" i="4"/>
  <c r="P441" i="4"/>
  <c r="P442" i="4"/>
  <c r="P443" i="4"/>
  <c r="P444" i="4"/>
  <c r="P445" i="4"/>
  <c r="P446" i="4"/>
  <c r="P447" i="4"/>
  <c r="P448" i="4"/>
  <c r="P449" i="4"/>
  <c r="P450" i="4"/>
  <c r="P451" i="4"/>
  <c r="P452" i="4"/>
  <c r="P453" i="4"/>
  <c r="P455" i="4"/>
  <c r="P456" i="4"/>
  <c r="P457" i="4"/>
  <c r="P458" i="4"/>
  <c r="P459" i="4"/>
  <c r="P460" i="4"/>
  <c r="P461" i="4"/>
  <c r="P463" i="4"/>
  <c r="P464" i="4"/>
  <c r="P465" i="4"/>
  <c r="P466" i="4"/>
  <c r="P467" i="4"/>
  <c r="P468" i="4"/>
  <c r="P469" i="4"/>
  <c r="P470" i="4"/>
  <c r="P471" i="4"/>
  <c r="P472" i="4"/>
  <c r="P473" i="4"/>
  <c r="P474" i="4"/>
  <c r="P475" i="4"/>
  <c r="P476" i="4"/>
  <c r="P477" i="4"/>
  <c r="P478" i="4"/>
  <c r="P479" i="4"/>
  <c r="P480" i="4"/>
  <c r="P481" i="4"/>
  <c r="P482" i="4"/>
  <c r="P483" i="4"/>
  <c r="P484" i="4"/>
  <c r="P485" i="4"/>
  <c r="P486" i="4"/>
  <c r="P487" i="4"/>
  <c r="P488" i="4"/>
  <c r="P489" i="4"/>
  <c r="P490" i="4"/>
  <c r="P491" i="4"/>
  <c r="P492" i="4"/>
  <c r="P493" i="4"/>
  <c r="P494" i="4"/>
  <c r="P495" i="4"/>
  <c r="P496" i="4"/>
  <c r="P500" i="4"/>
  <c r="P503" i="4"/>
  <c r="P504" i="4"/>
  <c r="P505" i="4"/>
  <c r="P506" i="4"/>
  <c r="P508" i="4"/>
  <c r="P509" i="4"/>
  <c r="P510" i="4"/>
  <c r="P511" i="4"/>
  <c r="P512" i="4"/>
  <c r="B9" i="3" l="1"/>
  <c r="B40" i="3"/>
  <c r="B7" i="3"/>
  <c r="B38" i="3"/>
  <c r="B158" i="3"/>
  <c r="B157" i="3"/>
  <c r="B152" i="3"/>
  <c r="B151" i="3"/>
  <c r="B150" i="3"/>
  <c r="B149" i="3"/>
  <c r="B147" i="3"/>
  <c r="B142" i="3"/>
  <c r="B141" i="3"/>
  <c r="B140" i="3"/>
  <c r="B139" i="3"/>
  <c r="B137" i="3"/>
  <c r="B136" i="3"/>
  <c r="B133" i="3"/>
  <c r="B42" i="3"/>
  <c r="B37" i="3"/>
  <c r="B36" i="3"/>
  <c r="B35" i="3"/>
  <c r="B24" i="3"/>
  <c r="B17" i="3"/>
  <c r="B16" i="3"/>
  <c r="B15" i="3"/>
  <c r="B14" i="3"/>
  <c r="B23" i="3"/>
  <c r="B30" i="3"/>
  <c r="B73" i="3"/>
  <c r="B258" i="3"/>
  <c r="B257" i="3"/>
  <c r="B254" i="3"/>
  <c r="B253" i="3"/>
  <c r="B252" i="3"/>
  <c r="B251" i="3"/>
  <c r="B250" i="3"/>
  <c r="B249" i="3"/>
  <c r="B246" i="3"/>
  <c r="B233" i="3"/>
  <c r="B232" i="3"/>
  <c r="B228" i="3"/>
  <c r="B227" i="3"/>
  <c r="B193" i="3"/>
  <c r="B226" i="3"/>
  <c r="B225" i="3"/>
  <c r="B223" i="3"/>
  <c r="B222" i="3"/>
  <c r="B215" i="3"/>
  <c r="B214" i="3"/>
  <c r="B213" i="3"/>
  <c r="B212" i="3"/>
  <c r="B210" i="3"/>
  <c r="B209" i="3"/>
  <c r="B208" i="3"/>
  <c r="B207" i="3"/>
  <c r="B206" i="3"/>
  <c r="B205" i="3"/>
  <c r="B204" i="3"/>
  <c r="B203" i="3"/>
  <c r="B202" i="3"/>
  <c r="B201" i="3"/>
  <c r="B200" i="3"/>
  <c r="B199" i="3"/>
  <c r="B198" i="3"/>
  <c r="B197" i="3"/>
  <c r="B196" i="3"/>
  <c r="B195" i="3"/>
  <c r="B194" i="3"/>
  <c r="B192" i="3"/>
  <c r="B191" i="3"/>
  <c r="B190" i="3"/>
  <c r="B189" i="3"/>
  <c r="B188" i="3"/>
  <c r="B187" i="3"/>
  <c r="B186" i="3"/>
  <c r="B185" i="3"/>
  <c r="B184" i="3"/>
  <c r="B183" i="3"/>
  <c r="B182" i="3"/>
  <c r="B181" i="3"/>
  <c r="B180" i="3"/>
  <c r="B179" i="3"/>
  <c r="B178" i="3"/>
  <c r="B177" i="3"/>
  <c r="B176" i="3"/>
  <c r="B175" i="3"/>
  <c r="B174" i="3"/>
  <c r="B173" i="3"/>
  <c r="B172" i="3"/>
  <c r="B171" i="3"/>
  <c r="B170" i="3"/>
  <c r="B169" i="3"/>
  <c r="B168" i="3"/>
  <c r="B167" i="3"/>
  <c r="B166" i="3"/>
  <c r="B165" i="3"/>
  <c r="B114" i="3"/>
  <c r="B122" i="3"/>
  <c r="B8" i="3"/>
  <c r="B34" i="3"/>
  <c r="A121" i="4"/>
  <c r="B161" i="3"/>
  <c r="B16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tc={08F60E43-3459-4FCE-B111-3BB61F028815}</author>
    <author>tc={B989CC9F-FF85-4852-AE95-4EB9CAD1AD4E}</author>
  </authors>
  <commentList>
    <comment ref="C183" authorId="0" shapeId="0" xr:uid="{00000000-0006-0000-02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Este registro está diferente en SECOP. Aparece con los siguientes datos: CDPS-0192-2026
CELSO FARID BOLAÑO BLANCO
GRUPO DE CONTRATOS
CDPS-0192-2026
42.000.000 COP
Proceso de Contratación
1 día de tiempo transcurrido (28/01/2026 5:56:32 PM(UTC-05:00) Bogotá, Lima, Quito)
Firmado</t>
      </text>
    </comment>
    <comment ref="C184" authorId="1" shapeId="0" xr:uid="{00000000-0006-0000-0200-000002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Este registro se encuentra diferente en SECOP con la siguiente información: CDPS-0193-2026
lizbeth patricia alvarez sánchez
GRUPO DE CONTRATOS
Abogados 6.5x7
45.500.000 COP
Proceso de Contratación
1 día de tiempo transcurrido (28/01/2026 6:08:17 PM(UTC-05:00) Bogotá, Lima, Quito)
Firmado</t>
      </text>
    </comment>
  </commentList>
</comments>
</file>

<file path=xl/sharedStrings.xml><?xml version="1.0" encoding="utf-8"?>
<sst xmlns="http://schemas.openxmlformats.org/spreadsheetml/2006/main" count="8681" uniqueCount="2739">
  <si>
    <t>consecutivo</t>
  </si>
  <si>
    <t>N°. CONTRATO</t>
  </si>
  <si>
    <t>CONTRATISTA</t>
  </si>
  <si>
    <t>TIPO DE CONTRATO</t>
  </si>
  <si>
    <t>TIPO DE IDENTIFICACIÓN</t>
  </si>
  <si>
    <t>ESTADO</t>
  </si>
  <si>
    <t>SUPERVISOR</t>
  </si>
  <si>
    <t>SECOP</t>
  </si>
  <si>
    <t>NA</t>
  </si>
  <si>
    <t>NATURAL</t>
  </si>
  <si>
    <t>valeriasaurith10@gmail.com</t>
  </si>
  <si>
    <t>GRUPO DE CONTRATOS</t>
  </si>
  <si>
    <t>MARTA CECILIA MENGUAL QUINTERO</t>
  </si>
  <si>
    <t xml:space="preserve">https://community.secop.gov.co/Public/Tendering/ContractNoticePhases/View?PPI=CO1.PPI.44446110&amp;isFromPublicArea=True&amp;isModal=False
</t>
  </si>
  <si>
    <t xml:space="preserve"> vanstrahlenana@gmail.com </t>
  </si>
  <si>
    <t>N/A</t>
  </si>
  <si>
    <t>DESPACHO SUPERINTENDENTE</t>
  </si>
  <si>
    <t>LARRY ALVAREZ MORALES</t>
  </si>
  <si>
    <t xml:space="preserve">https://community.secop.gov.co/Public/Tendering/ContractNoticePhases/View?PPI=CO1.PPI.44446818&amp;isFromPublicArea=True&amp;isModal=False
</t>
  </si>
  <si>
    <t>NIT</t>
  </si>
  <si>
    <t xml:space="preserve">secretaria@gcatech.net </t>
  </si>
  <si>
    <t>EN EJECUCION</t>
  </si>
  <si>
    <t>GRUPO DE RECURSOS FISICOS</t>
  </si>
  <si>
    <t>PAOLA BOHORQUEZ</t>
  </si>
  <si>
    <t xml:space="preserve">https://community.secop.gov.co/Public/Tendering/ContractNoticePhases/View?PPI=CO1.PPI.44476961&amp;isFromPublicArea=True&amp;isModal=False
</t>
  </si>
  <si>
    <t>josefuentesabogado@gmail.com</t>
  </si>
  <si>
    <t xml:space="preserve">https://community.secop.gov.co/Public/Tendering/ContractNoticePhases/View?PPI=CO1.PPI.44459183&amp;isFromPublicArea=True&amp;isModal=False
</t>
  </si>
  <si>
    <t>valdesorozco@gmail.com</t>
  </si>
  <si>
    <t xml:space="preserve">https://community.secop.gov.co/Public/Tendering/ContractNoticePhases/View?PPI=CO1.PPI.44463127&amp;isFromPublicArea=True&amp;isModal=False
</t>
  </si>
  <si>
    <t>julieth07sanchez@gmail.com</t>
  </si>
  <si>
    <t>GRUPO DE RECURSOS HUMANOS</t>
  </si>
  <si>
    <t>https://community.secop.gov.co/Public/Tendering/ContractNoticePhases/View?PPI=CO1.PPI.45201506&amp;isFromPublicArea=True&amp;isModal=False</t>
  </si>
  <si>
    <t>jorgegalindo9352@gmail.com</t>
  </si>
  <si>
    <t>DELEGATURA PARA EL CONTROL</t>
  </si>
  <si>
    <t>KELLY ITURRIAGO TORREGROSA</t>
  </si>
  <si>
    <t xml:space="preserve">https://community.secop.gov.co/Public/Tendering/ContractNoticePhases/View?PPI=CO1.PPI.44496157&amp;isFromPublicArea=True&amp;isModal=False
</t>
  </si>
  <si>
    <t>rgalindo76@gmail.com</t>
  </si>
  <si>
    <t>ASESORA DE DESPACHO</t>
  </si>
  <si>
    <t>MARIA JOSE AMAYA LOPEZ</t>
  </si>
  <si>
    <t>https://community.secop.gov.co/Public/Tendering/ContractNoticePhases/View?PPI=CO1.PPI.44496779&amp;isFromPublicArea=True&amp;isModal=False</t>
  </si>
  <si>
    <t xml:space="preserve">ginaorozco.juridica@gmail.com </t>
  </si>
  <si>
    <t>https://community.secop.gov.co/Public/Tendering/ContractNoticePhases/View?PPI=CO1.PPI.44550020&amp;isFromPublicArea=True&amp;isModal=False</t>
  </si>
  <si>
    <t>PROFESIONAL GRUPO INSPECCIONES</t>
  </si>
  <si>
    <t>ALDEMAR RUEDA ROA</t>
  </si>
  <si>
    <t>https://community.secop.gov.co/Public/Tendering/ContractNoticePhases/View?PPI=CO1.PPI.44603273&amp;isFromPublicArea=True&amp;isModal=False</t>
  </si>
  <si>
    <t>cencho83@gmail.com</t>
  </si>
  <si>
    <t>brimnerredondo@gmail.com</t>
  </si>
  <si>
    <t>GRUPO DE SANCIONES</t>
  </si>
  <si>
    <t>HENRY VELANDIA</t>
  </si>
  <si>
    <t>https://community.secop.gov.co/Public/Tendering/ContractNoticePhases/View?PPI=CO1.PPI.44582345&amp;isFromPublicArea=True&amp;isModal=False</t>
  </si>
  <si>
    <t>malejadaz@gmail.com</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</si>
  <si>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DERIVEN DE LOS PROCESOS A CARGO DE DICHA DELEGADA.</t>
  </si>
  <si>
    <t>https://community.secop.gov.co/Public/Tendering/ContractNoticePhases/View?PPI=CO1.PPI.44579679&amp;isFromPublicArea=True&amp;isModal=False</t>
  </si>
  <si>
    <t>tatianaorjuela30@gmail.com</t>
  </si>
  <si>
    <t>nelsonenriquereyesc@gmail.com</t>
  </si>
  <si>
    <t>quinterocamilo93@hotmail.com</t>
  </si>
  <si>
    <t>tatianaanduquia133@gmail.com</t>
  </si>
  <si>
    <t>https://community.secop.gov.co/Public/Tendering/ContractNoticePhases/View?PPI=CO1.PPI.45290455&amp;isFromPublicArea=True&amp;isModal=False</t>
  </si>
  <si>
    <t>vsofiacarrillo@gmail.com</t>
  </si>
  <si>
    <t>https://community.secop.gov.co/Public/Tendering/ContractNoticePhases/View?PPI=CO1.PPI.44582906&amp;isFromPublicArea=True&amp;isModal=False</t>
  </si>
  <si>
    <t>yesid2351@gmail.com</t>
  </si>
  <si>
    <t>https://community.secop.gov.co/Public/Tendering/ContractNoticePhases/View?PPI=CO1.PPI.45636029&amp;isFromPublicArea=True&amp;isModal=False</t>
  </si>
  <si>
    <t>ABOGADOALFREDONADJAR@GMAIL.COM</t>
  </si>
  <si>
    <t>https://community.secop.gov.co/Public/Tendering/ContractNoticePhases/View?PPI=CO1.PPI.44561388&amp;isFromPublicArea=True&amp;isModal=False</t>
  </si>
  <si>
    <t>carbaq@yahoo.es</t>
  </si>
  <si>
    <t xml:space="preserve">https://community.secop.gov.co/Public/Tendering/ContractNoticePhases/View?PPI=CO1.PPI.44561388&amp;isFromPublicArea=True&amp;isModal=False
</t>
  </si>
  <si>
    <t>andres.gmaestre@hotmail.com</t>
  </si>
  <si>
    <t>GRUPO ATENCION AL USUARIO</t>
  </si>
  <si>
    <t>KAREN STEPHANY AGUILAR CORTES</t>
  </si>
  <si>
    <t xml:space="preserve">https://community.secop.gov.co/Public/Tendering/OpportunityDetail/Index?noticeUID=CO1.NTC.9446165&amp;isFromPublicArea=True&amp;isModal=true&amp;asPopupView=true
</t>
  </si>
  <si>
    <t>MARLONDAVIDJIMENEZ22@GMAIL.COM</t>
  </si>
  <si>
    <t xml:space="preserve">https://community.secop.gov.co/Public/Tendering/OpportunityDetail/Index?noticeUID=CO1.NTC.9446722&amp;isFromPublicArea=True&amp;isModal=true&amp;asPopupView=true
</t>
  </si>
  <si>
    <t>GESTION DOCUMENTAL</t>
  </si>
  <si>
    <t>MARGARITA BARACALDO</t>
  </si>
  <si>
    <t>https://community.secop.gov.co/Public/Tendering/OpportunityDetail/Index?noticeUID=CO1.NTC.9446722&amp;isFromPublicArea=True&amp;isModal=true&amp;asPopupView=true</t>
  </si>
  <si>
    <t>sarbelaez99@gmail.com</t>
  </si>
  <si>
    <t>https://community.secop.gov.co/Public/Tendering/OpportunityDetail/Index?noticeUID=CO1.NTC.9461974&amp;isFromPublicArea=True&amp;isModal=true&amp;asPopupView=true</t>
  </si>
  <si>
    <t>andreasilva2023@hotmail.com</t>
  </si>
  <si>
    <t>316 6959689</t>
  </si>
  <si>
    <t>cmelissamorenoh@gmail.com</t>
  </si>
  <si>
    <t>SECRETARIA GENERAL</t>
  </si>
  <si>
    <t>MARTA CECILIA MENGUAL</t>
  </si>
  <si>
    <t>https://community.secop.gov.co/Public/Tendering/OpportunityDetail/Index?noticeUID=CO1.NTC.9448081&amp;isFromPublicArea=True&amp;isModal=true&amp;asPopupView=true</t>
  </si>
  <si>
    <t>https://community.secop.gov.co/Public/Tendering/OpportunityDetail/Index?noticeUID=CO1.NTC.9452101&amp;isFromPublicArea=True&amp;isModal=true&amp;asPopupView=true</t>
  </si>
  <si>
    <t>jaimecubides@gmail.com</t>
  </si>
  <si>
    <t>ASESORA DESPACHO</t>
  </si>
  <si>
    <t xml:space="preserve">https://community.secop.gov.co/Public/Tendering/ContractNoticePhases/View?PPI=CO1.PPI.44593580&amp;isFromPublicArea=True&amp;isModal=False
</t>
  </si>
  <si>
    <t>dianalemus333@gmail.com</t>
  </si>
  <si>
    <t>https://community.secop.gov.co/Public/Tendering/OpportunityDetail/Index?noticeUID=CO1.NTC.9524712&amp;isFromPublicArea=True&amp;isModal=true&amp;asPopupView=true</t>
  </si>
  <si>
    <t>juanmac1390@gmail.com</t>
  </si>
  <si>
    <t>https://community.secop.gov.co/Public/Tendering/OpportunityDetail/Index?noticeUID=CO1.NTC.9459227&amp;isFromPublicArea=True&amp;isModal=true&amp;asPopupView=true</t>
  </si>
  <si>
    <t>andrespedalea@gmail.com</t>
  </si>
  <si>
    <t>https://community.secop.gov.co/Public/Tendering/OpportunityDetail/Index?noticeUID=CO1.NTC.9463198&amp;isFromPublicArea=True&amp;isModal=true&amp;asPopupView=true</t>
  </si>
  <si>
    <t>https://community.secop.gov.co/Public/Tendering/OpportunityDetail/Index?noticeUID=CO1.NTC.9462292&amp;isFromPublicArea=True&amp;isModal=true&amp;asPopupView=true</t>
  </si>
  <si>
    <t>angienatalyruiz@gmail.com</t>
  </si>
  <si>
    <t>https://community.secop.gov.co/Public/Tendering/OpportunityDetail/Index?noticeUID=CO1.NTC.9460656&amp;isFromPublicArea=True&amp;isModal=true&amp;asPopupView=true</t>
  </si>
  <si>
    <t>ismeniapineda@gmail.com</t>
  </si>
  <si>
    <t>GRUPO CONTROL INTERNO</t>
  </si>
  <si>
    <t>CAROLINA LOPEZ GALLEGO</t>
  </si>
  <si>
    <t>https://community.secop.gov.co/Public/Tendering/OpportunityDetail/Index?noticeUID=CO1.NTC.9464213&amp;isFromPublicArea=True&amp;isModal=true&amp;asPopupView=true</t>
  </si>
  <si>
    <t>Blanckasanchez@hotmail.com</t>
  </si>
  <si>
    <t>https://community.secop.gov.co/Public/Tendering/OpportunityDetail/Index?noticeUID=CO1.NTC.9464098&amp;isFromPublicArea=True&amp;isModal=true&amp;asPopupView=true</t>
  </si>
  <si>
    <t>andresmedina202003@gmail.com</t>
  </si>
  <si>
    <t>GRUPO GESTION DOCUMENTAL</t>
  </si>
  <si>
    <t>MARIA MARGARITA BARACALDO</t>
  </si>
  <si>
    <t>https://community.secop.gov.co/Public/Tendering/OpportunityDetail/Index?noticeUID=CO1.NTC.9493453&amp;isFromPublicArea=True&amp;isModal=true&amp;asPopupView=true</t>
  </si>
  <si>
    <t>ibethpao21@gmail.com</t>
  </si>
  <si>
    <t>https://community.secop.gov.co/Public/Tendering/OpportunityDetail/Index?noticeUID=CO1.NTC.9515750&amp;isFromPublicArea=True&amp;isModal=true&amp;asPopupView=true</t>
  </si>
  <si>
    <t>LEM27974@GMAIL.COM</t>
  </si>
  <si>
    <t>https://community.secop.gov.co/Public/Tendering/OpportunityDetail/Index?noticeUID=CO1.NTC.9493407&amp;isFromPublicArea=True&amp;isModal=true&amp;asPopupView=true</t>
  </si>
  <si>
    <t>rgregoriobonilla@hotmail.com</t>
  </si>
  <si>
    <t>https://community.secop.gov.co/Public/Tendering/OpportunityDetail/Index?noticeUID=CO1.NTC.9475219&amp;isFromPublicArea=True&amp;isModal=true&amp;asPopupView=true</t>
  </si>
  <si>
    <t>cmcotes@hotmail.com</t>
  </si>
  <si>
    <t>https://community.secop.gov.co/Public/Tendering/OpportunityDetail/Index?noticeUID=CO1.NTC.9595277&amp;isFromPublicArea=True&amp;isModal=true&amp;asPopupView=true</t>
  </si>
  <si>
    <t>pedro.juridico2025@hotmail.com</t>
  </si>
  <si>
    <t>PEDRO JOSE GALINDO NAJERA</t>
  </si>
  <si>
    <t>BUCARAMANGA</t>
  </si>
  <si>
    <t>https://community.secop.gov.co/Public/Tendering/OpportunityDetail/Index?noticeUID=CO1.NTC.9498676&amp;isFromPublicArea=True&amp;isModal=true&amp;asPopupView=true</t>
  </si>
  <si>
    <t>cesarcamilod@hotmail.com</t>
  </si>
  <si>
    <t>https://community.secop.gov.co/Public/Tendering/OpportunityDetail/Index?noticeUID=CO1.NTC.9525406&amp;isFromPublicArea=True&amp;isModal=true&amp;asPopupView=true</t>
  </si>
  <si>
    <t>robertopemo@hotmail.com</t>
  </si>
  <si>
    <t>https://community.secop.gov.co/Public/Tendering/OpportunityDetail/Index?noticeUID=CO1.NTC.9497215&amp;isFromPublicArea=True&amp;isModal=true&amp;asPopupView=true</t>
  </si>
  <si>
    <t>avellamanuel@hotmail.com</t>
  </si>
  <si>
    <t>https://community.secop.gov.co/Public/Tendering/OpportunityDetail/Index?noticeUID=CO1.NTC.9525408&amp;isFromPublicArea=True&amp;isModal=true&amp;asPopupView=true</t>
  </si>
  <si>
    <t>https://community.secop.gov.co/Public/Tendering/OpportunityDetail/Index?noticeUID=CO1.NTC.9523841&amp;isFromPublicArea=True&amp;isModal=true&amp;asPopupView=true</t>
  </si>
  <si>
    <t>CARLOSLUISORAS@GMAIL.COM</t>
  </si>
  <si>
    <t>https://community.secop.gov.co/Public/Tendering/OpportunityDetail/Index?noticeUID=CO1.NTC.9936084&amp;isFromPublicArea=True&amp;isModal=true&amp;asPopupView=true</t>
  </si>
  <si>
    <t>GRUPO INSPECCIONES</t>
  </si>
  <si>
    <t>https://community.secop.gov.co/Public/Tendering/OpportunityDetail/Index?noticeUID=CO1.NTC.9742337&amp;isFromPublicArea=True&amp;isModal=true&amp;asPopupView=true</t>
  </si>
  <si>
    <t>alejavilla88@gmail.com</t>
  </si>
  <si>
    <t>https://community.secop.gov.co/Public/Tendering/OpportunityDetail/Index?noticeUID=CO1.NTC.9478574&amp;isFromPublicArea=True&amp;isModal=true&amp;asPopupView=true</t>
  </si>
  <si>
    <t>milleraldemar@gmail.com</t>
  </si>
  <si>
    <t>OFICINA DE SISTEMAS</t>
  </si>
  <si>
    <t>MARIANA QUINTERO TEJADA</t>
  </si>
  <si>
    <t>https://community.secop.gov.co/Public/Tendering/OpportunityDetail/Index?noticeUID=CO1.NTC.9519333&amp;isFromPublicArea=True&amp;isModal=true&amp;asPopupView=true</t>
  </si>
  <si>
    <t>https://community.secop.gov.co/Public/Tendering/OpportunityDetail/Index?noticeUID=CO1.NTC.9544796&amp;isFromPublicArea=True&amp;isModal=true&amp;asPopupView=true</t>
  </si>
  <si>
    <t>jorgemindiolas@hotmail.com</t>
  </si>
  <si>
    <t>JAIME ANTONIO SARMIENTO</t>
  </si>
  <si>
    <t>https://community.secop.gov.co/Public/Tendering/OpportunityDetail/Index?noticeUID=CO1.NTC.9477301&amp;isFromPublicArea=True&amp;isModal=true&amp;asPopupView=true</t>
  </si>
  <si>
    <t>carlosedrodriguez95@gmail.com</t>
  </si>
  <si>
    <t>https://community.secop.gov.co/Public/Tendering/OpportunityDetail/Index?noticeUID=CO1.NTC.9484454&amp;isFromPublicArea=True&amp;isModal=true&amp;asPopupView=true</t>
  </si>
  <si>
    <t>katherynbracho@gmail.com</t>
  </si>
  <si>
    <t>https://community.secop.gov.co/Public/Tendering/OpportunityDetail/Index?noticeUID=CO1.NTC.9488160&amp;isFromPublicArea=True&amp;isModal=true&amp;asPopupView=true</t>
  </si>
  <si>
    <t>ramirezjarabadivina@gmail.com</t>
  </si>
  <si>
    <t>https://community.secop.gov.co/Public/Tendering/OpportunityDetail/Index?noticeUID=CO1.NTC.9504048&amp;isFromPublicArea=True&amp;isModal=true&amp;asPopupView=true</t>
  </si>
  <si>
    <t>SAMYSUAN8504@GMAIL.COM</t>
  </si>
  <si>
    <t>GRUPO DE RECURSOS FINANCIEROS</t>
  </si>
  <si>
    <t>SONIA GUALTEROS MATALLANA</t>
  </si>
  <si>
    <t>https://community.secop.gov.co/Public/Tendering/OpportunityDetail/Index?noticeUID=CO1.NTC.9638012&amp;isFromPublicArea=True&amp;isModal=true&amp;asPopupView=true</t>
  </si>
  <si>
    <t>https://community.secop.gov.co/Public/Tendering/OpportunityDetail/Index?noticeUID=CO1.NTC.9534255&amp;isFromPublicArea=True&amp;isModal=true&amp;asPopupView=true</t>
  </si>
  <si>
    <t>cesar.ramirez118@gmail.com</t>
  </si>
  <si>
    <t>https://community.secop.gov.co/Public/Tendering/OpportunityDetail/Index?noticeUID=CO1.NTC.9521908&amp;isFromPublicArea=True&amp;isModal=true&amp;asPopupView=true</t>
  </si>
  <si>
    <t>mejena3111@gmail.com</t>
  </si>
  <si>
    <t>OFICINA DE PLANEACION</t>
  </si>
  <si>
    <t>XILENA PATRICIA CARRILLO</t>
  </si>
  <si>
    <t>https://community.secop.gov.co/Public/Tendering/OpportunityDetail/Index?noticeUID=CO1.NTC.9525048&amp;isFromPublicArea=True&amp;isModal=true&amp;asPopupView=true</t>
  </si>
  <si>
    <t>https://community.secop.gov.co/Public/Tendering/OpportunityDetail/Index?noticeUID=CO1.NTC.9547605&amp;isFromPublicArea=True&amp;isModal=true&amp;asPopupView=true</t>
  </si>
  <si>
    <t>pimpo1104@hotmail.com</t>
  </si>
  <si>
    <t>https://community.secop.gov.co/Public/Tendering/OpportunityDetail/Index?noticeUID=CO1.NTC.9570347&amp;isFromPublicArea=True&amp;isModal=true&amp;asPopupView=true</t>
  </si>
  <si>
    <t>DP-RR30@HOTMAIL.COM</t>
  </si>
  <si>
    <t>https://community.secop.gov.co/Public/Tendering/OpportunityDetail/Index?noticeUID=CO1.NTC.9540415&amp;isFromPublicArea=True&amp;isModal=true&amp;asPopupView=true</t>
  </si>
  <si>
    <t>DELEGATURA PARA LA OPERACION</t>
  </si>
  <si>
    <t>LARRY SADIT ALVAREZ MORALES</t>
  </si>
  <si>
    <t>https://community.secop.gov.co/Public/Tendering/OpportunityDetail/Index?noticeUID=CO1.NTC.9543754&amp;isFromPublicArea=True&amp;isModal=true&amp;asPopupView=true</t>
  </si>
  <si>
    <t>https://community.secop.gov.co/Public/Tendering/OpportunityDetail/Index?noticeUID=CO1.NTC.9543037&amp;isFromPublicArea=True&amp;isModal=true&amp;asPopupView=true</t>
  </si>
  <si>
    <t>ideapress.prensa@gmail.com</t>
  </si>
  <si>
    <t>https://community.secop.gov.co/Public/Tendering/OpportunityDetail/Index?noticeUID=CO1.NTC.9544432&amp;isFromPublicArea=True&amp;isModal=true&amp;asPopupView=true</t>
  </si>
  <si>
    <t>carmelovalle@gmail.com</t>
  </si>
  <si>
    <t>https://community.secop.gov.co/Public/Tendering/OpportunityDetail/Index?noticeUID=CO1.NTC.9548885&amp;isFromPublicArea=True&amp;isModal=true&amp;asPopupView=true</t>
  </si>
  <si>
    <t>duvanmateo1556@gmail.com</t>
  </si>
  <si>
    <t>https://community.secop.gov.co/Public/Tendering/OpportunityDetail/Index?noticeUID=CO1.NTC.9545800&amp;isFromPublicArea=True&amp;isModal=true&amp;asPopupView=true</t>
  </si>
  <si>
    <t>ivanleon6@gmail.com</t>
  </si>
  <si>
    <t>https://community.secop.gov.co/Public/Tendering/OpportunityDetail/Index?noticeUID=CO1.NTC.9560837&amp;isFromPublicArea=True&amp;isModal=true&amp;asPopupView=true</t>
  </si>
  <si>
    <t>https://community.secop.gov.co/Public/Tendering/OpportunityDetail/Index?noticeUID=CO1.NTC.9562894&amp;isFromPublicArea=True&amp;isModal=true&amp;asPopupView=true</t>
  </si>
  <si>
    <t>paolitha266q@gmail.com</t>
  </si>
  <si>
    <t>https://community.secop.gov.co/Public/Tendering/OpportunityDetail/Index?noticeUID=CO1.NTC.9560832&amp;isFromPublicArea=True&amp;isModal=true&amp;asPopupView=true</t>
  </si>
  <si>
    <t>ing.karengonzalezalvarez@gmail.com</t>
  </si>
  <si>
    <t>https://community.secop.gov.co/Public/Tendering/OpportunityDetail/Index?noticeUID=CO1.NTC.9590965&amp;isFromPublicArea=True&amp;isModal=true&amp;asPopupView=true</t>
  </si>
  <si>
    <t>diego.adames@unisabana.edu.co</t>
  </si>
  <si>
    <t>https://community.secop.gov.co/Public/Tendering/OpportunityDetail/Index?noticeUID=CO1.NTC.9593104&amp;isFromPublicArea=True&amp;isModal=true&amp;asPopupView=true</t>
  </si>
  <si>
    <t>cmpanezo@hotmail.com</t>
  </si>
  <si>
    <t>https://community.secop.gov.co/Public/Tendering/OpportunityDetail/Index?noticeUID=CO1.NTC.9602175&amp;isFromPublicArea=True&amp;isModal=true&amp;asPopupView=true</t>
  </si>
  <si>
    <t>camiloclarop@gmail.com</t>
  </si>
  <si>
    <t>https://community.secop.gov.co/Public/Tendering/OpportunityDetail/Index?noticeUID=CO1.NTC.9601137&amp;isFromPublicArea=True&amp;isModal=true&amp;asPopupView=true</t>
  </si>
  <si>
    <t>xicarolay@hotmail.com</t>
  </si>
  <si>
    <t>https://community.secop.gov.co/Public/Tendering/OpportunityDetail/Index?noticeUID=CO1.NTC.9585698&amp;isFromPublicArea=True&amp;isModal=true&amp;asPopupView=true</t>
  </si>
  <si>
    <t>creativos.casabianca@gmail.com</t>
  </si>
  <si>
    <t>https://community.secop.gov.co/Public/Tendering/OpportunityDetail/Index?noticeUID=CO1.NTC.9577857&amp;isFromPublicArea=True&amp;isModal=true&amp;asPopupView=true</t>
  </si>
  <si>
    <t>vargasmestra@gmail.com</t>
  </si>
  <si>
    <t>https://community.secop.gov.co/Public/Tendering/OpportunityDetail/Index?noticeUID=CO1.NTC.9578131&amp;isFromPublicArea=True&amp;isModal=true&amp;asPopupView=true</t>
  </si>
  <si>
    <t>andresan120812@gmail.com</t>
  </si>
  <si>
    <t>https://community.secop.gov.co/Public/Tendering/OpportunityDetail/Index?noticeUID=CO1.NTC.9689604&amp;isFromPublicArea=True&amp;isModal=true&amp;asPopupView=true</t>
  </si>
  <si>
    <t>edgararturo79@gmail.com</t>
  </si>
  <si>
    <t>PRESTAR LOS SERVICIOS DE APOYO A LA GESTIÓN ADMINISTRATIVA Y OPERATIVA DE LOS PROCEDIMIENTOS INHERENTES A LABORES ADELANTADAS POR PARTE DE LA DELEGATURA PARA LA OPERACIÓN DE LA SUPERINTENDENCIA DE VIGILANCIA Y SEGURIDAD PRIVADA.</t>
  </si>
  <si>
    <t>IVAN ANDRES VALERA RANGEL</t>
  </si>
  <si>
    <t>https://community.secop.gov.co/Public/Tendering/OpportunityDetail/Index?noticeUID=CO1.NTC.9709499&amp;isFromPublicArea=True&amp;isModal=true&amp;asPopupView=true</t>
  </si>
  <si>
    <t>CC</t>
  </si>
  <si>
    <t xml:space="preserve">https://community.secop.gov.co/Public/Tendering/ContractNoticePhases/View?PPI=CO1.PPI.44891612&amp;isFromPublicArea=True&amp;isModal=False
</t>
  </si>
  <si>
    <t>jjpedriquez@gmail.com</t>
  </si>
  <si>
    <t xml:space="preserve">ALEJANDRA MARGARITA SANDOVAL BUITRAGO
</t>
  </si>
  <si>
    <t>https://community.secop.gov.co/Public/Tendering/OpportunityDetail/Index?noticeUID=CO1.NTC.9699584&amp;isFromPublicArea=True&amp;isModal=true&amp;asPopupView=true</t>
  </si>
  <si>
    <t>https://community.secop.gov.co/Public/Tendering/OpportunityDetail/Index?noticeUID=CO1.NTC.9576454&amp;isFromPublicArea=True&amp;isModal=true&amp;asPopupView=true</t>
  </si>
  <si>
    <t>johansteven.12@gmail.com</t>
  </si>
  <si>
    <t>OFICINA ASESORA JURIDICA</t>
  </si>
  <si>
    <t>MIGUEL ANTONIO DE LA HOZ</t>
  </si>
  <si>
    <t>https://community.secop.gov.co/Public/Tendering/OpportunityDetail/Index?noticeUID=CO1.NTC.9578560&amp;isFromPublicArea=True&amp;isModal=true&amp;asPopupView=true</t>
  </si>
  <si>
    <t>jjsanabria.s04@gmail.com</t>
  </si>
  <si>
    <t>https://community.secop.gov.co/Public/Tendering/OpportunityDetail/Index?noticeUID=CO1.NTC.9771195&amp;isFromPublicArea=True&amp;isModal=true&amp;asPopupView=true</t>
  </si>
  <si>
    <t>josevillarhernandes92@gmail.com</t>
  </si>
  <si>
    <t>https://community.secop.gov.co/Public/Tendering/OpportunityDetail/Index?noticeUID=CO1.NTC.9609295&amp;isFromPublicArea=True&amp;isModal=true&amp;asPopupView=true</t>
  </si>
  <si>
    <t>https://community.secop.gov.co/Public/Tendering/OpportunityDetail/Index?noticeUID=CO1.NTC.9602121&amp;isFromPublicArea=True&amp;isModal=true&amp;asPopupView=true</t>
  </si>
  <si>
    <t>https://community.secop.gov.co/Public/Tendering/OpportunityDetail/Index?noticeUID=CO1.NTC.9711571&amp;isFromPublicArea=True&amp;isModal=true&amp;asPopupView=true</t>
  </si>
  <si>
    <t>https://community.secop.gov.co/Public/Tendering/OpportunityDetail/Index?noticeUID=CO1.NTC.9652421&amp;isFromPublicArea=True&amp;isModal=true&amp;asPopupView=true</t>
  </si>
  <si>
    <t>GRUPO DE GESTION DOCUMENTAL</t>
  </si>
  <si>
    <t>https://community.secop.gov.co/Public/Tendering/OpportunityDetail/Index?noticeUID=CO1.NTC.9622475&amp;isFromPublicArea=True&amp;isModal=true&amp;asPopupView=true</t>
  </si>
  <si>
    <t>yormaryllanos.g@gmail.com</t>
  </si>
  <si>
    <t>https://community.secop.gov.co/Public/Tendering/OpportunityDetail/Index?noticeUID=CO1.NTC.9644153&amp;isFromPublicArea=True&amp;isModal=true&amp;asPopupView=true</t>
  </si>
  <si>
    <t>samflomar03@gmail.com</t>
  </si>
  <si>
    <t>https://community.secop.gov.co/Public/Tendering/OpportunityDetail/Index?noticeUID=CO1.NTC.9633288&amp;isFromPublicArea=True&amp;isModal=true&amp;asPopupView=true</t>
  </si>
  <si>
    <t>https://community.secop.gov.co/Public/Tendering/ContractNoticePhases/View?PPI=CO1.PPI.45039608&amp;isFromPublicArea=True&amp;isModal=False</t>
  </si>
  <si>
    <t>https://community.secop.gov.co/Public/Tendering/OpportunityDetail/Index?noticeUID=CO1.NTC.9676946&amp;isFromPublicArea=True&amp;isModal=true&amp;asPopupView=true</t>
  </si>
  <si>
    <t>nelsonenriquecasla@gmail.com</t>
  </si>
  <si>
    <t>https://community.secop.gov.co/Public/Tendering/OpportunityDetail/Index?noticeUID=CO1.NTC.9729540&amp;isFromPublicArea=True&amp;isModal=true&amp;asPopupView=true</t>
  </si>
  <si>
    <t>paolacalderonr84@gmail.com</t>
  </si>
  <si>
    <t>https://community.secop.gov.co/Public/Tendering/OpportunityDetail/Index?noticeUID=CO1.NTC.9702843&amp;isFromPublicArea=True&amp;isModal=true&amp;asPopupView=true</t>
  </si>
  <si>
    <t>jefersonmartinez7749@gmail.com</t>
  </si>
  <si>
    <t>https://community.secop.gov.co/Public/Tendering/OpportunityDetail/Index?noticeUID=CO1.NTC.9725513&amp;isFromPublicArea=True&amp;isModal=true&amp;asPopupView=true</t>
  </si>
  <si>
    <t>tatiana.fibe@gmail.com</t>
  </si>
  <si>
    <t>https://community.secop.gov.co/Public/Tendering/OpportunityDetail/Index?noticeUID=CO1.NTC.9754624&amp;isFromPublicArea=True&amp;isModal=true&amp;asPopupView=true</t>
  </si>
  <si>
    <t>luciano-arrieta@hotmail.com</t>
  </si>
  <si>
    <t>https://community.secop.gov.co/Public/Tendering/OpportunityDetail/Index?noticeUID=CO1.NTC.9729931&amp;isFromPublicArea=True&amp;isModal=true&amp;asPopupView=true</t>
  </si>
  <si>
    <t>camave01@gmail.com</t>
  </si>
  <si>
    <t>https://community.secop.gov.co/Public/Tendering/OpportunityDetail/Index?noticeUID=CO1.NTC.9730727&amp;isFromPublicArea=True&amp;isModal=true&amp;asPopupView=true</t>
  </si>
  <si>
    <t>cristianp.notificaciones@gmail.com</t>
  </si>
  <si>
    <t>PRESTAR SERVICIOS PROFESIONALES COMO ABOGADO PARA LA PROYECCIÓN Y REVISIÓN DE CONCEPTOS, ACTOS ADMINISTRATIVOS Y DEMÁS DOCUMENTOS COMPETENCIA DE LA OFICINA ASESORA JURÍDICA DE LA SUPERINTENDENCIA DE VIGILANCIA Y SEGURIDAD PRIVADA</t>
  </si>
  <si>
    <t>https://community.secop.gov.co/Public/Tendering/OpportunityDetail/Index?noticeUID=CO1.NTC.9730973&amp;isFromPublicArea=True&amp;isModal=true&amp;asPopupView=true</t>
  </si>
  <si>
    <t>casaldanav@ut.edu.co</t>
  </si>
  <si>
    <t>https://community.secop.gov.co/Public/Tendering/OpportunityDetail/Index?noticeUID=CO1.NTC.9733414&amp;isFromPublicArea=True&amp;isModal=true&amp;asPopupView=true</t>
  </si>
  <si>
    <t>andresjulianbch@hotmail.com</t>
  </si>
  <si>
    <t>https://community.secop.gov.co/Public/Tendering/OpportunityDetail/Index?noticeUID=CO1.NTC.9737155&amp;isFromPublicArea=True&amp;isModal=true&amp;asPopupView=true</t>
  </si>
  <si>
    <t>juansebastianhs99@gmail.com</t>
  </si>
  <si>
    <t>PRESTAR SERVICIOS PROFESIONALES PARA LA PROYECCION DE ACTOS ADMINISTRATIVOS, ATENDER Y RESOLVER PETICIONES DIRIGIDAS A LA OFICINA ASESORA JURIDICA DE LA SUPERINTENDENCIA DE VIGILANCIA Y SEGURIDAD PRIVADA</t>
  </si>
  <si>
    <t>https://community.secop.gov.co/Public/Tendering/OpportunityDetail/Index?noticeUID=CO1.NTC.9754867&amp;isFromPublicArea=True&amp;isModal=true&amp;asPopupView=true</t>
  </si>
  <si>
    <t>renehernandezbolano22@gmail.com</t>
  </si>
  <si>
    <t>PRESTAR SERVICIOS PROFESIONALES EN LA ESTRUCTURACIÓN DE ESTUDIOS DEL SECTOR, MATRIZ DE RIESGOS, INDICADORES ECONÓMICOS EN LOS PROCESOS DE CONTRATACIÓN DE LA SUPERINTENDENCIA DE VIGILANCIA Y SEGURIDAD PRIVADA</t>
  </si>
  <si>
    <t>https://community.secop.gov.co/Public/Tendering/OpportunityDetail/Index?noticeUID=CO1.NTC.9724546&amp;isFromPublicArea=True&amp;isModal=true&amp;asPopupView=true</t>
  </si>
  <si>
    <t>selmo2010@gmail.com</t>
  </si>
  <si>
    <t>https://community.secop.gov.co/Public/Tendering/OpportunityDetail/Index?noticeUID=CO1.NTC.9723703&amp;isFromPublicArea=True&amp;isModal=true&amp;asPopupView=true</t>
  </si>
  <si>
    <t>3014777622 - 3043801348</t>
  </si>
  <si>
    <t>luis_serna12@hotmail.com</t>
  </si>
  <si>
    <t>https://community.secop.gov.co/Public/Tendering/OpportunityDetail/Index?noticeUID=CO1.NTC.9893855&amp;isFromPublicArea=True&amp;isModal=true&amp;asPopupView=true</t>
  </si>
  <si>
    <t>maryurisrocioc@gmail.com</t>
  </si>
  <si>
    <t>https://community.secop.gov.co/Public/Tendering/OpportunityDetail/Index?noticeUID=CO1.NTC.9903705&amp;isFromPublicArea=True&amp;isModal=true&amp;asPopupView=true</t>
  </si>
  <si>
    <t>arcame14@hotmail.com</t>
  </si>
  <si>
    <t xml:space="preserve">ALDEMAR RUEDA ROA </t>
  </si>
  <si>
    <t>gustavoonatemalkun@gmail.com</t>
  </si>
  <si>
    <t>vadalegi@hotmail.com</t>
  </si>
  <si>
    <t>edgarfelipealtamarortiz@gmail.com</t>
  </si>
  <si>
    <t>giannifloes@gmail.com</t>
  </si>
  <si>
    <t>PRESTACIÓN DE SERVICIOS PROFESIONALES PARA EL APOYO TÉCNICO DEL GRUPO DE INSPECCIONES DE LA DELEGATURA PARA EL CONTROL DE LA SUPERINTENDENCIA DE VIGILANCIA Y SEGURIDAD PRIVADA EN LA PRÁCTICA DE VISITAS DE INSPECCIÓN, QUE IMPLICA LA REVISIÓN DEL CUMPLIMIENTO DEL RÉGIMEN NORMATIVO Y LA ELABORACIÓN Y FORMALIZACIÓN DE LOS DOCUMENTOS</t>
  </si>
  <si>
    <t>https://community.secop.gov.co/Public/Tendering/OpportunityDetail/Index?noticeUID=CO1.NTC.9459407&amp;isFromPublicArea=True&amp;isModal=true&amp;asPopupView=true</t>
  </si>
  <si>
    <t>tatys.parejo@hotmail.com</t>
  </si>
  <si>
    <t>PRESTAR SERVICIOS PROFESIONALES DE CARÁCTER JURÍDICO ORIENTADOS AL ANÁLISIS, REDACCIÓN Y GESTIÓN DE ACTUACIONES Y DOCUMENTOS DENTRO DE LOS PROCESOS QUE SE DESARROLLAN EN LA DELEGATURA PARA EL CONTROL, ESPECÍFICAMENTE EN EL GRUPO DE INVESTIGACIONES ADMINISTRATIVAS PRELIMINARES (IAP) DE LA SUPERINTENDENCIA DE VIGILANCIA Y SEGURIDAD PRIVADA.</t>
  </si>
  <si>
    <t>https://community.secop.gov.co/Public/Tendering/OpportunityDetail/Index?noticeUID=CO1.NTC.9747772&amp;isFromPublicArea=True&amp;isModal=true&amp;asPopupView=true</t>
  </si>
  <si>
    <t>XIORMA95@GMAIL.COM</t>
  </si>
  <si>
    <t>PRESTAR SERVICIOS PROFESIONALES PARA GESTIONAR DOCUMENTOS EN LA REVISIÓN, ELABORACIÓN Y TRÁMITE DE ACTOS Y DOCUMENTOS EN LOS PROCESOS QUE SE ADELANTAN EN LA DELEGATURA PARA EL CONTROL DE LA SUPERINTENDENCIA DE VIGILANCIA Y SEGURIDAD PRIVADA.</t>
  </si>
  <si>
    <t>https://community.secop.gov.co/Public/Tendering/OpportunityDetail/Index?noticeUID=CO1.NTC.9748111&amp;isFromPublicArea=True&amp;isModal=true&amp;asPopupView=true</t>
  </si>
  <si>
    <t>lauradavilaromero5@gmail.com</t>
  </si>
  <si>
    <t>PRESTACIÓN DE SERVICIOS DE APOYO A LA GESTIÓN AL GRUPO DE INVESTIGACIONES Y ACTUACIONES PRELIMINARES DE LA DELEGATURA PARA EL CONTROL DE LA SUPERINTENDENCIA DE VIGILANCIA Y SEGURIDAD PRIVADA EN LA ORGANIZACIÓN DE TRÁMITES Y SEGUIMIENTO DE ACTUACIONES ADMINISTRATIVAS</t>
  </si>
  <si>
    <t>jhonnybeltran115@hotmail.com</t>
  </si>
  <si>
    <t>lucellymartinez1@hotmail.com</t>
  </si>
  <si>
    <t>https://community.secop.gov.co/Public/Tendering/OpportunityDetail/Index?noticeUID=CO1.NTC.9730368&amp;isFromPublicArea=True&amp;isModal=true&amp;asPopupView=true</t>
  </si>
  <si>
    <t>juancarlosmoragonzalez@gmail.com</t>
  </si>
  <si>
    <t>https://community.secop.gov.co/Public/Tendering/OpportunityDetail/Index?noticeUID=CO1.NTC.9901216&amp;isFromPublicArea=True&amp;isModal=true&amp;asPopupView=true</t>
  </si>
  <si>
    <t>mariorueda0922@hotmail.com</t>
  </si>
  <si>
    <t>https://community.secop.gov.co/Public/Tendering/OpportunityDetail/Index?noticeUID=CO1.NTC.9722387&amp;isFromPublicArea=True&amp;isModal=true&amp;asPopupView=true</t>
  </si>
  <si>
    <t>mfsantosfranco@gmail.com</t>
  </si>
  <si>
    <t>https://community.secop.gov.co/Public/Tendering/OpportunityDetail/Index?noticeUID=CO1.NTC.9703838&amp;isFromPublicArea=True&amp;isModal=true&amp;asPopupView=true</t>
  </si>
  <si>
    <t>kmilo682@gmail.com</t>
  </si>
  <si>
    <t>HORACIO SANTANA</t>
  </si>
  <si>
    <t>https://community.secop.gov.co/Public/Tendering/OpportunityDetail/Index?noticeUID=CO1.NTC.9700026&amp;isFromPublicArea=True&amp;isModal=true&amp;asPopupView=true</t>
  </si>
  <si>
    <t>swildgabogada@gmail.com</t>
  </si>
  <si>
    <t>MILENA YOHANA CASTILLO JOYA</t>
  </si>
  <si>
    <t>https://community.secop.gov.co/Public/Tendering/OpportunityDetail/Index?noticeUID=CO1.NTC.9704400&amp;isFromPublicArea=True&amp;isModal=true&amp;asPopupView=true</t>
  </si>
  <si>
    <t>ALEXANDRA_GOMEZP@HOTMAIL.COM</t>
  </si>
  <si>
    <t>https://community.secop.gov.co/Public/Tendering/OpportunityDetail/Index?noticeUID=CO1.NTC.9703896&amp;isFromPublicArea=True&amp;isModal=true&amp;asPopupView=true</t>
  </si>
  <si>
    <t>PRESTAR SERVICIOS PROFESIONALES EN LOS PROCESOS ADMINISTRATIVOS DE COMPETENCIA DE LA SECRETARIA GENERAL DE LA SUPERINTENDENCIA DE VIGILANCIA Y SEGURIDAD PRIVADA.</t>
  </si>
  <si>
    <t>https://community.secop.gov.co/Public/Tendering/OpportunityDetail/Index?noticeUID=CO1.NTC.9708993&amp;isFromPublicArea=True&amp;isModal=true&amp;asPopupView=true</t>
  </si>
  <si>
    <t>jdpulidopupo@gmail.com</t>
  </si>
  <si>
    <t>ALEJANDRA MARGARITA SANDOVAL BUITRAGO</t>
  </si>
  <si>
    <t>https://community.secop.gov.co/Public/Tendering/OpportunityDetail/Index?noticeUID=CO1.NTC.9704599&amp;isFromPublicArea=True&amp;isModal=true&amp;asPopupView=true</t>
  </si>
  <si>
    <t>esperanzaespitiacuenca@hotmail..com</t>
  </si>
  <si>
    <t>https://community.secop.gov.co/Public/Tendering/OpportunityDetail/Index?noticeUID=CO1.NTC.9701957&amp;isFromPublicArea=True&amp;isModal=true&amp;asPopupView=true</t>
  </si>
  <si>
    <t>asistenciajudicialdcs@outlook.com</t>
  </si>
  <si>
    <t>https://community.secop.gov.co/Public/Tendering/OpportunityDetail/Index?noticeUID=CO1.NTC.9705537&amp;isFromPublicArea=True&amp;isModal=true&amp;asPopupView=true</t>
  </si>
  <si>
    <t>mireya.ruge.pardo@gmail.com</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</si>
  <si>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t>
  </si>
  <si>
    <t>https://community.secop.gov.co/Public/Tendering/OpportunityDetail/Index?noticeUID=CO1.NTC.9700227&amp;isFromPublicArea=True&amp;isModal=true&amp;asPopupView=true</t>
  </si>
  <si>
    <t>pedroluisgarciamaya@gmail.com</t>
  </si>
  <si>
    <t>https://community.secop.gov.co/Public/Tendering/OpportunityDetail/Index?noticeUID=CO1.NTC.9711190&amp;isFromPublicArea=True&amp;isModal=true&amp;asPopupView=true</t>
  </si>
  <si>
    <t>MLROBLESROCHA@HOTMAIL.COM</t>
  </si>
  <si>
    <t>LAVADORAS2525@HOTMAIL.COM</t>
  </si>
  <si>
    <t>socipatermelendez@gmail.com</t>
  </si>
  <si>
    <t>mariacarolinamercadodelahoz@gmail.com</t>
  </si>
  <si>
    <t>PRESTAR SERVICIOS PROFESIONALES PARA APOYAR LA SUSTANCIACIÓN DE PROCESOS DE COBRO COACTIVO EN LA OFICINA ASESORA JURÍDICA DE LA SUPERINTENDENCIA DE VIGILANCIA Y SEGURIDAD.</t>
  </si>
  <si>
    <t>https://community.secop.gov.co/Public/Tendering/OpportunityDetail/Index?noticeUID=CO1.NTC.9741161&amp;isFromPublicArea=True&amp;isModal=true&amp;asPopupView=true</t>
  </si>
  <si>
    <t>danielbermudezuribe@gmail.com</t>
  </si>
  <si>
    <t>https://community.secop.gov.co/Public/Tendering/OpportunityDetail/Index?noticeUID=CO1.NTC.9893952&amp;isFromPublicArea=True&amp;isModal=true&amp;asPopupView=true</t>
  </si>
  <si>
    <t>jair122023@gmail.com</t>
  </si>
  <si>
    <t>PRESTAR SERVICIOS PROFESIONALES PARA TRAMITAR RESPUESTAS A LOS DERECHOS DE PETICION DE LA OFICINA ASESORA JURIDICA DE LA SUPERINTENDENCIA DE VIGILANCIA Y SEGURIDAD PRIVADA</t>
  </si>
  <si>
    <t>https://community.secop.gov.co/Public/Tendering/OpportunityDetail/Index?noticeUID=CO1.NTC.9767162&amp;isFromPublicArea=True&amp;isModal=true&amp;asPopupView=true</t>
  </si>
  <si>
    <t>https://community.secop.gov.co/Public/Tendering/OpportunityDetail/Index?noticeUID=CO1.NTC.9767402&amp;isFromPublicArea=True&amp;isModal=true&amp;asPopupView=true</t>
  </si>
  <si>
    <t>richard.diaz0692@gmail.com</t>
  </si>
  <si>
    <t>https://community.secop.gov.co/Public/Tendering/OpportunityDetail/Index?noticeUID=CO1.NTC.9767719&amp;isFromPublicArea=True&amp;isModal=true&amp;asPopupView=true</t>
  </si>
  <si>
    <t>anamlmoreno.19@gmail.com</t>
  </si>
  <si>
    <t>PRESTAR SERVICIOS DE APOYO AL GRUPO DE GESTIÓN DOCUMENTAL PARA LA ORGANIZACIÓN DOCUMENTAL INSTITUCIONAL, TENIENDO EN CUENTA LA CORRECTA GESTIÓN, CONSERVACIÓN, CLASIFICACIÓN, ORDENACIÓN Y DISPOSICIÓN FINAL DE LOS DOCUMENTOS, DE CONFORMIDAD CON LA NORMATIDAD VIGENTE Y LOS ESTÁNDARES TÉCNICOS APLICABLES</t>
  </si>
  <si>
    <t>CDPS-0149-2026A</t>
  </si>
  <si>
    <t>CESAR ALBERTO KARAN</t>
  </si>
  <si>
    <t>ckbenitez@hotmail.es</t>
  </si>
  <si>
    <t>olancher@hotmail.com</t>
  </si>
  <si>
    <t>PRESTAR SERVICIOS PROFESIONALES PARA EL DESARROLLO DE ACTIVIDADES CONTABLES DE LA SUPERINTENDENCIA DE VIGILANCIA Y SEGURIDAD.</t>
  </si>
  <si>
    <t>https://community.secop.gov.co/Public/Tendering/OpportunityDetail/Index?noticeUID=CO1.NTC.9753810&amp;isFromPublicArea=True&amp;isModal=true&amp;asPopupView=true</t>
  </si>
  <si>
    <t>jmbuenaventurac@gmai.com</t>
  </si>
  <si>
    <t>PRESTAR SERVICIOS PROFESIONALES, PARA APOYAR CON LA PROYECCIÓN Y GESTIÓN DE CONCEPTOS TÉCNICOS Y JURÍDICOS, QUE ADELANTA LA DELEGATURA PARA LA OPERACIÓN DE LA SUPERINTENDENCIA DE VIGILANCIA Y SEGURIDAD PRIVADA.</t>
  </si>
  <si>
    <t>https://community.secop.gov.co/Public/Tendering/OpportunityDetail/Index?noticeUID=CO1.NTC.9764133&amp;isFromPublicArea=True&amp;isModal=true&amp;asPopupView=true</t>
  </si>
  <si>
    <t>rochi_30_05@hotmail.com</t>
  </si>
  <si>
    <t>marthavargas8@hotmail.com</t>
  </si>
  <si>
    <t>https://community.secop.gov.co/Public/Tendering/OpportunityDetail/Index?noticeUID=CO1.NTC.9763522&amp;isFromPublicArea=True&amp;isModal=true&amp;asPopupView=true</t>
  </si>
  <si>
    <t>sorayavasquezasesorias@gmail.com</t>
  </si>
  <si>
    <t>PRESTAR SERVICIOS PROFESIONALES COMO ABOGADO PARA APOYAR LA SUSTANCIACIÓN DE PROCESOS DE COBRO COACTIVO Y TRAMITAR RESPUESTAS A LOS DERECHOS DE PETICION EN LA OFICINA ASESORA JURIDICA DE LA SUPERINTENDENCIA DE VIGILANCIA Y SEGURIDAD PRIVADA</t>
  </si>
  <si>
    <t>https://community.secop.gov.co/Public/Tendering/OpportunityDetail/Index?noticeUID=CO1.NTC.9767780&amp;isFromPublicArea=True&amp;isModal=true&amp;asPopupView=true</t>
  </si>
  <si>
    <t>edlobar@yahoo.com</t>
  </si>
  <si>
    <t>dorisulloa2021@gmail.com</t>
  </si>
  <si>
    <t>https://community.secop.gov.co/Public/Tendering/OpportunityDetail/Index?noticeUID=CO1.NTC.9771979&amp;isFromPublicArea=True&amp;isModal=true&amp;asPopupView=true</t>
  </si>
  <si>
    <t>tephysolano@gmail.com</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</si>
  <si>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t>
  </si>
  <si>
    <t>https://community.secop.gov.co/Public/Tendering/OpportunityDetail/Index?noticeUID=CO1.NTC.9749688&amp;isFromPublicArea=True&amp;isModal=true&amp;asPopupView=true</t>
  </si>
  <si>
    <t>martinez.rosa02@outlook.com</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</si>
  <si>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t>
  </si>
  <si>
    <t>https://community.secop.gov.co/Public/Tendering/OpportunityDetail/Index?noticeUID=CO1.NTC.9750293&amp;isFromPublicArea=True&amp;isModal=true&amp;asPopupView=true</t>
  </si>
  <si>
    <t>erikalopez1972@hotmail.com</t>
  </si>
  <si>
    <t>https://community.secop.gov.co/Public/Tendering/OpportunityDetail/Index?noticeUID=CO1.NTC.9750649&amp;isFromPublicArea=True&amp;isModal=true&amp;asPopupView=true</t>
  </si>
  <si>
    <t>Adavilarr23@gmail.com</t>
  </si>
  <si>
    <t>https://community.secop.gov.co/Public/Tendering/OpportunityDetail/Index?noticeUID=CO1.NTC.9757270&amp;isFromPublicArea=True&amp;isModal=true&amp;asPopupView=true</t>
  </si>
  <si>
    <t>JMRH.NOTIFICAIONESJURIDICAS@GMAIL.COM</t>
  </si>
  <si>
    <t>https://community.secop.gov.co/Public/Tendering/OpportunityDetail/Index?noticeUID=CO1.NTC.9751009&amp;isFromPublicArea=True&amp;isModal=true&amp;asPopupView=true</t>
  </si>
  <si>
    <t>Xilenygomezcriado14@outlook.com</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</si>
  <si>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t>
  </si>
  <si>
    <t>https://community.secop.gov.co/Public/Tendering/OpportunityDetail/Index?noticeUID=CO1.NTC.9446165&amp;isFromPublicArea=True&amp;isModal=true&amp;asPopupView=true</t>
  </si>
  <si>
    <t>mariamonicagomez98@gmail.com</t>
  </si>
  <si>
    <t>https://community.secop.gov.co/Public/Tendering/OpportunityDetail/Index?noticeUID=CO1.NTC.9756469&amp;isFromPublicArea=True&amp;isModal=true&amp;asPopupView=true</t>
  </si>
  <si>
    <t>eliuthabogado@gmail.com</t>
  </si>
  <si>
    <t>PRESTAR SERVICIOS PROFESIONALES COMO ABOGADO PARA APOYAR A LA OFICINA DE CONTROL INTERNO DE LA SUPERINTENDENCIA DE VIGILANCIA Y SEGURIDAD PRIVADA EN ACTIVIDADES DE EVALUACIÓN, SEGUIMIENTO Y AUDITORÍA DE CONFORMIDAD CON LA NORMATIVIDAD VIGENTE.</t>
  </si>
  <si>
    <t>leon.massonr@gmail.com</t>
  </si>
  <si>
    <t>PRESTAR SERVICIOS PROFESIONALES PARA PROYECTAR RESPUESTAS A SOLICITUDES DE CONCEPTOS JURÍDICOS, REQUERIMIENTOS Y PETICIONES COMPETENCIA DE LA OFICINA ASESORA JURIDICA DE LA SUPERINTENDENCIA DE VIGILANCIA Y SEGURIDAD PRIVADA</t>
  </si>
  <si>
    <t>https://community.secop.gov.co/Public/Tendering/OpportunityDetail/Index?noticeUID=CO1.NTC.9775745&amp;isFromPublicArea=True&amp;isModal=true&amp;asPopupView=true</t>
  </si>
  <si>
    <t>dawin1001@hotmail.com</t>
  </si>
  <si>
    <t>https://community.secop.gov.co/Public/Tendering/OpportunityDetail/Index?noticeUID=CO1.NTC.9776569&amp;isFromPublicArea=True&amp;isModal=true&amp;asPopupView=true</t>
  </si>
  <si>
    <t>ivonnearmenta92@hotmail.com</t>
  </si>
  <si>
    <t>juandavidabogado2000@gmail.com</t>
  </si>
  <si>
    <t>https://community.secop.gov.co/Public/Tendering/OpportunityDetail/Index?noticeUID=CO1.NTC.9775777&amp;isFromPublicArea=True&amp;isModal=true&amp;asPopupView=true</t>
  </si>
  <si>
    <t>FERNANDAHOMEZ62@GMAIL.COM</t>
  </si>
  <si>
    <t>PRESTAR SERVICIOS DE APOYO A LA GESTIÓN A LA OFICINA ASESORA DE SISTEMAS, PARA LA GESTIÓN TÉCNICA Y OPERATIVA DE LA MESA DE SERVICIOS, EN EL MARCO DEL PROYECTO DE INVERSIÓN BPIN 2022011000017.</t>
  </si>
  <si>
    <t>https://community.secop.gov.co/Public/Tendering/ContractNoticePhases/View?PPI=CO1.PPI.45395550&amp;isFromPublicArea=True&amp;isModal=False</t>
  </si>
  <si>
    <t>leinisacosta16@gmail.com</t>
  </si>
  <si>
    <t>PRESTAR SERVICIOS PROFESIONALES PARA APOYAR EN LAS ACCIONES ADMINISTRATIVAS Y DE PLANEACIÓN DE LOS PROCESOS Y PROCEDIMIENTOS DE LA SUPERINTENDENCIA DE VIGILANCIA Y SEGURIDAD PRIVADA.</t>
  </si>
  <si>
    <t>JOSE LUIS SIERRA</t>
  </si>
  <si>
    <t>https://community.secop.gov.co/Public/Tendering/ContractNoticePhases/View?PPI=CO1.PPI.45398247&amp;isFromPublicArea=True&amp;isModal=False</t>
  </si>
  <si>
    <t>juandavidrestrepocastillo@gmail.com</t>
  </si>
  <si>
    <t>GLADYS DEL SOCORRO MONTOYA</t>
  </si>
  <si>
    <t>https://community.secop.gov.co/Public/Tendering/ContractNoticePhases/View?PPI=CO1.PPI.45369041&amp;isFromPublicArea=True&amp;isModal=False</t>
  </si>
  <si>
    <t>landguistique@gmail.com</t>
  </si>
  <si>
    <t>PRESTAR SERVICIOS PROFESIONALES A LA SUPERINTENDENCIA DE VIGILANCIA Y SEGURIDAD PRIVADA EN LOS TRÁMITES RELACIONADOS CON LOS PROCESOS Y PROCEDIMIENTOS DE LAS ACTIVIDADES DE CAPACITACIÓN Y GESTIÓN DEL CONOCIMIENTO.</t>
  </si>
  <si>
    <t>https://community.secop.gov.co/Public/Tendering/ContractNoticePhases/View?PPI=CO1.PPI.45400215&amp;isFromPublicArea=True&amp;isModal=False</t>
  </si>
  <si>
    <t>marbel.vanegas.17@gmail.com</t>
  </si>
  <si>
    <t>PRESTAR SERVICIOS PROFESIONALES EN LA ORIENTACIÓN AL USUARIO INTERNO Y EXTERNO SOBRE LOS ASUNTOS DE COMPETENCIA DEL ÁREA Y SUMINISTRAR LA INFORMACIÓN DE ACUERDO CON LAS POLÍTICAS INSTITUCIONALES, LOS TRÁMITES, AUTORIZACIONES Y PROCEDIMIENTOS ESTABLECIDOS.</t>
  </si>
  <si>
    <t>https://community.secop.gov.co/Public/Tendering/OpportunityDetail/Index?noticeUID=CO1.NTC.9874605&amp;isFromPublicArea=True&amp;isModal=true&amp;asPopupView=true</t>
  </si>
  <si>
    <t>maalcova23@hotmail.com</t>
  </si>
  <si>
    <t>mafemedina1092@gmail.com</t>
  </si>
  <si>
    <t>https://community.secop.gov.co/Public/Tendering/OpportunityDetail/Index?noticeUID=CO1.NTC.9786159&amp;isFromPublicArea=True&amp;isModal=true&amp;asPopupView=true</t>
  </si>
  <si>
    <t>mafearias-93@hotmail.com</t>
  </si>
  <si>
    <t>https://community.secop.gov.co/Public/Tendering/OpportunityDetail/Index?noticeUID=CO1.NTC.9791961&amp;isFromPublicArea=True&amp;isModal=true&amp;asPopupView=true</t>
  </si>
  <si>
    <t>spsanchezr2007@gmail.com</t>
  </si>
  <si>
    <t>diana_marcelasierragutierrez@hotmail.com</t>
  </si>
  <si>
    <t>https://community.secop.gov.co/Public/Tendering/OpportunityDetail/Index?noticeUID=CO1.NTC.9793542&amp;isFromPublicArea=True&amp;isModal=true&amp;asPopupView=true</t>
  </si>
  <si>
    <t>jhonsanchezv30@gmail.com</t>
  </si>
  <si>
    <t xml:space="preserve">MILENA YOHANA CASTILLO JOYA
</t>
  </si>
  <si>
    <t>jose526@gmail.com</t>
  </si>
  <si>
    <t>juandavidcotes9002@gmail.com</t>
  </si>
  <si>
    <t>https://community.secop.gov.co/Public/Tendering/OpportunityDetail/Index?noticeUID=CO1.NTC.9830782&amp;isFromPublicArea=True&amp;isModal=true&amp;asPopupView=true</t>
  </si>
  <si>
    <t>fredysocarrasp@gmail.com</t>
  </si>
  <si>
    <t>350 466 8149</t>
  </si>
  <si>
    <t>indicordoba@hotmail.com</t>
  </si>
  <si>
    <t>ronaldvas@hotmail.com</t>
  </si>
  <si>
    <t>https://community.secop.gov.co/Public/Tendering/OpportunityDetail/Index?noticeUID=CO1.NTC.9856548&amp;isFromPublicArea=True&amp;isModal=true&amp;asPopupView=true</t>
  </si>
  <si>
    <t>ABOGADOMENDOZA.JORGE@GMAIL.COM</t>
  </si>
  <si>
    <t>katerinseohuanescera@gmail.com</t>
  </si>
  <si>
    <t>laura.buelvasg@hotmail.com</t>
  </si>
  <si>
    <t xml:space="preserve">IVAN ANDRES VALERA RANGEL
</t>
  </si>
  <si>
    <t>https://community.secop.gov.co/Public/Tendering/OpportunityDetail/Index?noticeUID=CO1.NTC.9889623&amp;isFromPublicArea=True&amp;isModal=true&amp;asPopupView=true</t>
  </si>
  <si>
    <t>abogadocelsobolano@gmail.com</t>
  </si>
  <si>
    <t>https://community.secop.gov.co/Public/Tendering/OpportunityDetail/Index?noticeUID=CO1.NTC.9853564&amp;isFromPublicArea=True&amp;isModal=true&amp;asPopupView=true</t>
  </si>
  <si>
    <t>lizbethalvarez143019@gmail.com</t>
  </si>
  <si>
    <t>damp.28.dm@gmail.com</t>
  </si>
  <si>
    <t>lilianaospina.p@gmail.com</t>
  </si>
  <si>
    <t>https://community.secop.gov.co/Public/Tendering/OpportunityDetail/Index?noticeUID=CO1.NTC.9856405&amp;isFromPublicArea=True&amp;isModal=true&amp;asPopupView=true</t>
  </si>
  <si>
    <t>315 550 76 39</t>
  </si>
  <si>
    <t>kssalasdiaz@hotmail.com</t>
  </si>
  <si>
    <t>https://community.secop.gov.co/Public/Tendering/OpportunityDetail/Index?noticeUID=CO1.NTC.9804637&amp;isFromPublicArea=True&amp;isModal=true&amp;asPopupView=true</t>
  </si>
  <si>
    <t>DMEJIABASTIDAS@GMAIL.COM</t>
  </si>
  <si>
    <t>https://community.secop.gov.co/Public/Tendering/OpportunityDetail/Index?noticeUID=CO1.NTC.9833166&amp;isFromPublicArea=True&amp;isModal=true&amp;asPopupView=true</t>
  </si>
  <si>
    <t>rjcarre78@gmail.com</t>
  </si>
  <si>
    <t>PRESTAR SERVICIOS PROFESIONALES ESPECIALIZADOS PARA EL APOYO JURÍDICO EN LA ETAPA DE INSTRUCCIÓN, MEDIANTE EL ANÁLISIS TÉCNICO, LA SUSTANCIACIÓN DE EXPEDIENTES Y LA ELABORACIÓN DE ACTOS ADMINISTRATIVOS DENTRO DE LAS ACTUACIONES ADELANTADAS POR EL GRUPO DE INVESTIGACIONES ADMINISTRATIVAS PRELIMINARES (IAP) DE LA DELEGATURA PARA EL CONTROL DE LA SUPERINTENDENCIA DE VIGILANCIA Y SEGURIDAD PRIVADA</t>
  </si>
  <si>
    <t>https://community.secop.gov.co/Public/Tendering/OpportunityDetail/Index?noticeUID=CO1.NTC.9799996&amp;isFromPublicArea=True&amp;isModal=true&amp;asPopupView=true</t>
  </si>
  <si>
    <t>limisepa_12@hotmail.com</t>
  </si>
  <si>
    <t>WENDYPADILLA301@GMAIL.COM</t>
  </si>
  <si>
    <t>PRESTAR SERVICIOS PROFESIONALES PARA APOYAR LA REALIZACION DEL REPORTE PERIODICO DE TRAMITES DE COBRO DE CARTERA A LAS DISTINTAS DEPENDENCIAS, ASI COMO LA SUPERVISION DE LOS CONTRATOS Y DEMAS TRAMITES ADMINISTRATIVOS QUE SE REQUIERAN EN LA OFICINA ASESORA JURIDICA DE LA SUPERINTENDENCIA DE VIGILANCIA Y SEGURIDAD PRIVADA.</t>
  </si>
  <si>
    <t>https://community.secop.gov.co/Public/Tendering/OpportunityDetail/Index?noticeUID=CO1.NTC.9801624&amp;isFromPublicArea=True&amp;isModal=true&amp;asPopupView=true</t>
  </si>
  <si>
    <t>PRESTAR SERVICIOS PROFESIONALES PARA APOYAR EN ACTIVIDADES DE EVALUACIÓN, SEGUIMIENTO Y MEJORA DE LOS PROCESOS INSTITUCIONALES, DE CONFORMIDAD CON LA NORMATIVIDAD VIGENTE Y DEMÁS PROCESOS ADMINISTRATIVOS EN LA OFICINA DE CONTROL INTERNO DE LA SUPERINTENDENCIA DE VIGILANCIA Y SEGURIDAD PRIVADA.</t>
  </si>
  <si>
    <t>https://community.secop.gov.co/Public/Tendering/OpportunityDetail/Index?noticeUID=CO1.NTC.9803298&amp;isFromPublicArea=True&amp;isModal=true&amp;asPopupView=true</t>
  </si>
  <si>
    <t>chechapallares@gmail.com</t>
  </si>
  <si>
    <t>https://community.secop.gov.co/Public/Tendering/OpportunityDetail/Index?noticeUID=CO1.NTC.9792106&amp;isFromPublicArea=True&amp;isModal=true&amp;asPopupView=true</t>
  </si>
  <si>
    <t>medinaherrera66@gmail.com</t>
  </si>
  <si>
    <t>migueuztarizm@gmail.com</t>
  </si>
  <si>
    <t>https://community.secop.gov.co/Public/Tendering/OpportunityDetail/Index?noticeUID=CO1.NTC.9793195&amp;isFromPublicArea=True&amp;isModal=true&amp;asPopupView=true</t>
  </si>
  <si>
    <t>VICTORCAMILOARCINIEGAS@GMAIL.COM</t>
  </si>
  <si>
    <t>acpaez08@gmail.com</t>
  </si>
  <si>
    <t>https://community.secop.gov.co/Public/Tendering/OpportunityDetail/Index?noticeUID=CO1.NTC.9793845&amp;isFromPublicArea=True&amp;isModal=true&amp;asPopupView=true</t>
  </si>
  <si>
    <t>ugaji1@gmail.com</t>
  </si>
  <si>
    <t>https://community.secop.gov.co/Public/Tendering/OpportunityDetail/Index?noticeUID=CO1.NTC.9811315&amp;isFromPublicArea=True&amp;isModal=true&amp;asPopupView=true</t>
  </si>
  <si>
    <t>jhonelkin510@gmail.com</t>
  </si>
  <si>
    <t>gabrielpadi@yahoo.com.ar</t>
  </si>
  <si>
    <t>https://community.secop.gov.co/Public/Tendering/OpportunityDetail/Index?noticeUID=CO1.NTC.9896556&amp;isFromPublicArea=True&amp;isModal=true&amp;asPopupView=true</t>
  </si>
  <si>
    <t>rembertomonterroza21@hotmail.com</t>
  </si>
  <si>
    <t>https://community.secop.gov.co/Public/Tendering/OpportunityDetail/Index?noticeUID=CO1.NTC.9876485&amp;isFromPublicArea=True&amp;isModal=true&amp;asPopupView=true</t>
  </si>
  <si>
    <t>PRESTAR SERVICIOS PROFESIONALES COMO ABOGADO PARA TRAMITAR RESPUESTAS A LOS DERECHOS DE PETICION Y PROYECTAR CONCEPTOS EN LA OFICINA ASESORA JURIDICA DE LA SUPERINTENDENCIA DE VIGILANCIA Y SEGURIDAD PRIVADA</t>
  </si>
  <si>
    <t>https://community.secop.gov.co/Public/Tendering/OpportunityDetail/Index?noticeUID=CO1.NTC.9884286&amp;isFromPublicArea=True&amp;isModal=true&amp;asPopupView=true</t>
  </si>
  <si>
    <t>nadiacostach17@gmail.com</t>
  </si>
  <si>
    <t>https://community.secop.gov.co/Public/Tendering/OpportunityDetail/Index?noticeUID=CO1.NTC.9883454&amp;isFromPublicArea=True&amp;isModal=true&amp;asPopupView=true</t>
  </si>
  <si>
    <t>andresatorreslerma@gmail.com</t>
  </si>
  <si>
    <t>PRESTAR SERVICIOS PROFESIONALES PARA APOYAR LA GESTIÓN DEL GRUPO DE RECURSOS FINANCIEROS DE LA SUPERINTENDENCIA DE VIGILANCIA Y SEGURIDAD PRIVADA</t>
  </si>
  <si>
    <t>https://community.secop.gov.co/Public/Tendering/OpportunityDetail/Index?noticeUID=CO1.NTC.9832618&amp;isFromPublicArea=True&amp;isModal=true&amp;asPopupView=true</t>
  </si>
  <si>
    <t>vickychajinm@gmail.com</t>
  </si>
  <si>
    <t>PRESTAR SERVICIOS PROFESIONALES DE APOYO JURÍDICO AL GRUPO DE CONTRATOS EN LA ESTRUCTURACIÓN DE LOS PROCESOS DE SELECCIÓN DE CONTRATISTAS Y REVISIÓN DE TRÁMITES</t>
  </si>
  <si>
    <t>https://community.secop.gov.co/Public/Tendering/OpportunityDetail/Index?noticeUID=CO1.NTC.9833721&amp;isFromPublicArea=True&amp;isModal=true&amp;asPopupView=true</t>
  </si>
  <si>
    <t>damarispedrozomejia@gmail.com</t>
  </si>
  <si>
    <t>aristidesnet@gmail.com</t>
  </si>
  <si>
    <t>PRESTAR SERVICIOS PROFESIONALES PARA APOYAR AL GRUPO DE RECURSOS FINANCIEROS EN LA GESTIÓN DE CONTRIBUCIÓN, MEDIANTE EL ANÁLISIS DE INFORMACIÓN, SOLICITUDES DE LOS VIGILADOS Y SEGUIMIENTO DE LAS ACTUACIONES ADMINISTRATIVAS DE LA SUPERINTENDENCIA DE VIGILANCIA Y SEGURIDAD PRIVADA.</t>
  </si>
  <si>
    <t>https://community.secop.gov.co/Public/Tendering/OpportunityDetail/Index?noticeUID=CO1.NTC.9822542&amp;isFromPublicArea=True&amp;isModal=true&amp;asPopupView=true</t>
  </si>
  <si>
    <t>CLAUDIADELACRUZIGIRIO@HOTMAIL.COM</t>
  </si>
  <si>
    <t>dlramirez0911@hotmail.com</t>
  </si>
  <si>
    <t>03eslyma@gmail.com</t>
  </si>
  <si>
    <t>https://community.secop.gov.co/Public/Tendering/OpportunityDetail/Index?noticeUID=CO1.NTC.9864231&amp;isFromPublicArea=True&amp;isModal=true&amp;asPopupView=true</t>
  </si>
  <si>
    <t>316 3374647</t>
  </si>
  <si>
    <t>juanpicastro@gmail.com</t>
  </si>
  <si>
    <t>https://community.secop.gov.co/Public/Tendering/OpportunityDetail/Index?noticeUID=CO1.NTC.9863608&amp;isFromPublicArea=True&amp;isModal=true&amp;asPopupView=true</t>
  </si>
  <si>
    <t>edureyes094@gmail.com</t>
  </si>
  <si>
    <t>OFICINA DE SISTEMAS/GRUPO DE RECURSOS FINANCIEROS</t>
  </si>
  <si>
    <t>MARIANA QUINTERO TEJADA/SONIA GUALTEROS MATALLANA</t>
  </si>
  <si>
    <t>PRESTAR EL SERVICIO DE ACTUALIZACIÓN SOPORTE DE LA PLATAFORMA INFORMÁTICA DEL ERP SEVEN PARA LA SUPERINTENDENCIA DE VIGILANCIA Y SEGURIDAD PRIVADA</t>
  </si>
  <si>
    <t>CONTRATAR LOS SERVICIOS PARA GARANTIZAR LA OPERATIVIDAD, IMPLEMENTACIÓN Y FORTALECIMIENTO DE LA INFRAESTRUCTURA TECNOLÓGICA Y LOS SISTEMAS DE INFORMACIÓN DE LA SUPERINTENDENCIA DE VIGILANCIA Y SEGURIDAD PRIVADA, INCLUYENDO CONFIGURACIÓN, PARAMETRIZACIÓN, MIGRACIÓN DE INFORMACIÓN, SOPORTE TÉCNICO Y CAPACITACIÓN, REQUERIDOS PARA LA TRANSFORMACIÓN DIGITAL DE LA ENTIDAD.</t>
  </si>
  <si>
    <t>PUBLICAR EN EL DIARIO OFICIAL LOS ACTOS ADMINISTRATIVOS Y PROVEER MATERIAL IMPRESO QUE REQUIERA LA SUPERINTENDENCIA DE VIGILANCIA Y SEGURIDAD PRIVADA</t>
  </si>
  <si>
    <t>XBRL_EXT</t>
  </si>
  <si>
    <t>RENOVACIÓN DEL LICENCIAMIENTO DE LAS PLANILLAS XBRL G1, G2 Y G3 DEL MODELO INEXX Y SERVICIO DE SOPORTE TÉCNICO FUNCIONAL SOBRE LAS MISMAS, PARA LA SUPERINTENDENCIA DE VIGILANCIA Y SEGURIDAD PRIVADA</t>
  </si>
  <si>
    <t>divianescorciatorrado@gmail.com</t>
  </si>
  <si>
    <t>https://community.secop.gov.co/Public/Tendering/OpportunityDetail/Index?noticeUID=CO1.NTC.9883746&amp;isFromPublicArea=True&amp;isModal=true&amp;asPopupView=true</t>
  </si>
  <si>
    <t>https://community.secop.gov.co/Public/Tendering/OpportunityDetail/Index?noticeUID=CO1.NTC.9851393&amp;isFromPublicArea=True&amp;isModal=true&amp;asPopupView=true</t>
  </si>
  <si>
    <t>jedumegu@hotmail.com</t>
  </si>
  <si>
    <t>https://community.secop.gov.co/Public/Tendering/OpportunityDetail/Index?noticeUID=CO1.NTC.9851040&amp;isFromPublicArea=True&amp;isModal=true&amp;asPopupView=true</t>
  </si>
  <si>
    <t>samiandrea1@hotmail.com</t>
  </si>
  <si>
    <t>PRESTAR SERVICIOS PROFESIONALES A LA OFICINA ASESORA DE PLANEACIÓN PARA APOYAR EL FORTALECIMIENTO Y SEGUIMIENTO DE LOS PLANES Y PROGRAMAS DE LA DEPENDENCIA, EN EL MARCO DEL MODELO INTEGRADO DE PLANEACIÓN Y GESTIÓN (MIPG).</t>
  </si>
  <si>
    <t>https://community.secop.gov.co/Public/Tendering/OpportunityDetail/Index?noticeUID=CO1.NTC.9850734&amp;isFromPublicArea=True&amp;isModal=true&amp;asPopupView=true</t>
  </si>
  <si>
    <t>vividre_04@hotmail.com</t>
  </si>
  <si>
    <t>PRESTAR SERVICIOS PROFESIONALES DE APOYO JURÍDICO A LA OFICINA ASESORA DE PLANEACIÓN PARA LA ELABORACIÓN, REVISIÓN Y AJUSTE DE DOCUMENTOS, ACTOS ADMINISTRATIVOS E INSUMOS JURÍDICOS RELACIONADOS CON MIPG, SISTEMA DE GESTIÓN DE CALIDAD, SARLAFT, PTEE Y OBSERVATORIO DEL SECTOR.</t>
  </si>
  <si>
    <t>https://community.secop.gov.co/Public/Tendering/OpportunityDetail/Index?noticeUID=CO1.NTC.9856796&amp;isFromPublicArea=True&amp;isModal=true&amp;asPopupView=true</t>
  </si>
  <si>
    <t>claudisp08@hotmail.com</t>
  </si>
  <si>
    <t>https://community.secop.gov.co/Public/Tendering/OpportunityDetail/Index?noticeUID=CO1.NTC.9851413&amp;isFromPublicArea=True&amp;isModal=true&amp;asPopupView=true</t>
  </si>
  <si>
    <t>arq.alfonsoa@gmail.com</t>
  </si>
  <si>
    <t>https://community.secop.gov.co/Public/Tendering/ContractNoticePhases/View?PPI=CO1.PPI.45562953&amp;isFromPublicArea=True&amp;isModal=False</t>
  </si>
  <si>
    <t>mdevanis9803@gmail.com</t>
  </si>
  <si>
    <t>https://community.secop.gov.co/Public/Tendering/OpportunityDetail/Index?noticeUID=CO1.NTC.9882560&amp;isFromPublicArea=True&amp;isModal=true&amp;asPopupView=true</t>
  </si>
  <si>
    <t>https://community.secop.gov.co/Public/Tendering/OpportunityDetail/Index?noticeUID=CO1.NTC.9883222&amp;isFromPublicArea=True&amp;isModal=true&amp;asPopupView=true</t>
  </si>
  <si>
    <t>PRESTAR SERVICIOS DE APOYO A LA GESTIÓN EN LAS ACTIVIDADES ADMINISTRATIVAS Y OPERATIVAS DEL GRUPO DE RECURSOS HUMANOS DE LA SUPERINTENDENCIA DE VIGILANCIA Y SEGURIDAD.</t>
  </si>
  <si>
    <t>https://community.secop.gov.co/Public/Tendering/OpportunityDetail/Index?noticeUID=CO1.NTC.9865704&amp;isFromPublicArea=True&amp;isModal=true&amp;asPopupView=true</t>
  </si>
  <si>
    <t>deryl25@hotmail.com</t>
  </si>
  <si>
    <t>https://community.secop.gov.co/Public/Tendering/OpportunityDetail/Index?noticeUID=CO1.NTC.9865818&amp;isFromPublicArea=True&amp;isModal=true&amp;asPopupView=true</t>
  </si>
  <si>
    <t>GARCIAAGAMEZJOSEBERNARDO@HOTMAIL.COM</t>
  </si>
  <si>
    <t>MARUINJ@YAHOO.COM</t>
  </si>
  <si>
    <t>https://community.secop.gov.co/Public/Tendering/OpportunityDetail/Index?noticeUID=CO1.NTC.9852920&amp;isFromPublicArea=True&amp;isModal=true&amp;asPopupView=true</t>
  </si>
  <si>
    <t>321 650 5908</t>
  </si>
  <si>
    <t>ym7120824@gmail.com</t>
  </si>
  <si>
    <t>https://community.secop.gov.co/Public/Tendering/OpportunityDetail/Index?noticeUID=CO1.NTC.9865051&amp;isFromPublicArea=True&amp;isModal=true&amp;asPopupView=true</t>
  </si>
  <si>
    <t>ivanammarin@gmail.com</t>
  </si>
  <si>
    <t>https://community.secop.gov.co/Public/Tendering/OpportunityDetail/Index?noticeUID=CO1.NTC.9862318&amp;isFromPublicArea=True&amp;isModal=true&amp;asPopupView=true</t>
  </si>
  <si>
    <t>mariajuridica2017@gmail.com</t>
  </si>
  <si>
    <t>https://community.secop.gov.co/Public/Tendering/OpportunityDetail/Index?noticeUID=CO1.NTC.9870612&amp;isFromPublicArea=True&amp;isModal=true&amp;asPopupView=true</t>
  </si>
  <si>
    <t>edwinmosquera0609@gmail.com</t>
  </si>
  <si>
    <t>https://community.secop.gov.co/Public/Tendering/OpportunityDetail/Index?noticeUID=CO1.NTC.9903360&amp;isFromPublicArea=True&amp;isModal=true&amp;asPopupView=true</t>
  </si>
  <si>
    <t>wicarju@gmail.com</t>
  </si>
  <si>
    <t>SONIA GUALTEROS MATALLANA-PAOLA BOHORQUEZ</t>
  </si>
  <si>
    <t>https://community.secop.gov.co/Public/Tendering/OpportunityDetail/Index?noticeUID=CO1.NTC.9924410&amp;isFromPublicArea=True&amp;isModal=true&amp;asPopupView=true</t>
  </si>
  <si>
    <t>kettypolo28@hotmail,com</t>
  </si>
  <si>
    <t>PRESTAR DE SERVICIOS PROFESIONALES EN LAS ACTIVIDADES JURÍDICAS DEL GRUPO DE RECURSOS FINANCIEROS Y DEL GRUPO DE RECURSOS FÍSICOS DE LA SUPERINTENDENCIA DE VIGILANCIA Y SEGURIDAD PRIVADA.</t>
  </si>
  <si>
    <t>https://community.secop.gov.co/Public/Tendering/OpportunityDetail/Index?noticeUID=CO1.NTC.9882328&amp;isFromPublicArea=True&amp;isModal=true&amp;asPopupView=true</t>
  </si>
  <si>
    <t>sharonjimenezpacheco@gmail.com</t>
  </si>
  <si>
    <t>Vidavavi@yahoo.es</t>
  </si>
  <si>
    <t>linammorenocadena@gmail.com</t>
  </si>
  <si>
    <t>https://community.secop.gov.co/Public/Tendering/OpportunityDetail/Index?noticeUID=CO1.NTC.9888772&amp;isFromPublicArea=True&amp;isModal=true&amp;asPopupView=true</t>
  </si>
  <si>
    <t>castroquiroz@hotmail.com</t>
  </si>
  <si>
    <t>abg.fernandomaestre@gmail.com</t>
  </si>
  <si>
    <t>solojaved999@gmail.com</t>
  </si>
  <si>
    <t>jairobe23@gmail.com</t>
  </si>
  <si>
    <t>https://community.secop.gov.co/Public/Tendering/OpportunityDetail/Index?noticeUID=CO1.NTC.9897140&amp;isFromPublicArea=True&amp;isModal=true&amp;asPopupView=true</t>
  </si>
  <si>
    <t>guerrahernandezlawyers@gmail.com</t>
  </si>
  <si>
    <t>donnydearmas@hotmail.com</t>
  </si>
  <si>
    <t>madeguda@hotmail.com</t>
  </si>
  <si>
    <t>PRESTAR SERVICIOS PROFESIONALES PARA APOYAR EN LAS ACTIVIDADES ADMINISTRATIVAS Y JURIDICAS QUE SE REQUIERAN EN LA SECRETARIA GENERAL DE LA SUPERINTENDENCIA DE VIGILANCIA Y SEGURIDAD PRIVADA.</t>
  </si>
  <si>
    <t>https://community.secop.gov.co/Public/Tendering/OpportunityDetail/Index?noticeUID=CO1.NTC.9898030&amp;isFromPublicArea=True&amp;isModal=true&amp;asPopupView=true</t>
  </si>
  <si>
    <t>delianainfante@hotmail.com</t>
  </si>
  <si>
    <t>ricargogomez1959@gmail.com</t>
  </si>
  <si>
    <t>https://community.secop.gov.co/Public/Tendering/OpportunityDetail/Index?noticeUID=CO1.NTC.9911644&amp;isFromPublicArea=True&amp;isModal=true&amp;asPopupView=true</t>
  </si>
  <si>
    <t>VILLAZON954@GMAIL.COM</t>
  </si>
  <si>
    <t>PRESTAR SERVICIOS PROFESIONALES PARA APOYAR EN LA ESTRUCTURACIÓN DE LOS PROCESOS DE CONTRATACIÓN EN SUS DIFERENTES ETAPAS QUE SE ADELANTEN EN LA SUPERINTENDENCIA DE VIGILANCIA Y SEGURIDAD PRIVADA.</t>
  </si>
  <si>
    <t>https://community.secop.gov.co/Public/Tendering/OpportunityDetail/Index?noticeUID=CO1.NTC.9443069&amp;isFromPublicArea=True&amp;isModal=true&amp;asPopupView=true</t>
  </si>
  <si>
    <t>luisma_lacouture@outlook.com</t>
  </si>
  <si>
    <t>https://community.secop.gov.co/Public/Tendering/OpportunityDetail/Index?noticeUID=CO1.NTC.9903728&amp;isFromPublicArea=True&amp;isModal=true&amp;asPopupView=true</t>
  </si>
  <si>
    <t>salgado.william@gmail.com</t>
  </si>
  <si>
    <t>https://community.secop.gov.co/Public/Tendering/OpportunityDetail/Index?noticeUID=CO1.NTC.9926356&amp;isFromPublicArea=True&amp;isModal=true&amp;asPopupView=true</t>
  </si>
  <si>
    <t>sandylineysmurillo@gmail.com</t>
  </si>
  <si>
    <t>https://community.secop.gov.co/Public/Tendering/OpportunityDetail/Index?noticeUID=CO1.NTC.9925880&amp;isFromPublicArea=True&amp;isModal=true&amp;asPopupView=true</t>
  </si>
  <si>
    <t>https://community.secop.gov.co/Public/Tendering/OpportunityDetail/Index?noticeUID=CO1.NTC.9925835&amp;isFromPublicArea=True&amp;isModal=true&amp;asPopupView=true</t>
  </si>
  <si>
    <t>danilogd@live.com</t>
  </si>
  <si>
    <t>carlosrojas9114@gmail.com</t>
  </si>
  <si>
    <t>leonardiperezaguilar@gmail.com</t>
  </si>
  <si>
    <t>samiruribe7@gmail.com</t>
  </si>
  <si>
    <t>PRESTAR SERVICIOS PROFESIONALES PARA APOYAR LA GESTIÓN DE CALIDAD DEL GRUPO DE ATENCIÓN AL CIUDADANO DE LA SUPERINTENDENCIA DE VIGILANCIA Y SEGURIDAD PRIVADA.</t>
  </si>
  <si>
    <t>https://community.secop.gov.co/Public/Tendering/OpportunityDetail/Index?noticeUID=CO1.NTC.9933354&amp;isFromPublicArea=True&amp;isModal=true&amp;asPopupView=true</t>
  </si>
  <si>
    <t>CLAUDIARAM24@GMAIL.COM</t>
  </si>
  <si>
    <t>| Colombia Compra Eficiente | Agencia Nacional de Contratación Pública</t>
  </si>
  <si>
    <t>yolealme@hotmail.com</t>
  </si>
  <si>
    <t>PRESTAR SERVICIOS PROFESIONALES PARA APOYAR AL GRUPO DE RECURSOS HUMANOS DE LA SUPERINTENDENCIA DE VIGILANCIA Y SEGURIDAD PRIVADA EN LA ELABORACIÓN DE NÓMINA, NOVEDADES DE PERSONAL E INCAPACIDADES, CONFORME A LA NORMATIVIDAD VIGENTE.</t>
  </si>
  <si>
    <t>https://community.secop.gov.co/Public/Tendering/OpportunityDetail/Index?noticeUID=CO1.NTC.9932954&amp;isFromPublicArea=True&amp;isModal=true&amp;asPopupView=true</t>
  </si>
  <si>
    <t>PRESTAR SERVICIOS PROFESIONALES PARA APOYAR A LA OFICINA DE CONTROL INTERNO EN LA EJECUCIÓN DE LAS ACTIVIDADES ENMARCADAS EN EL PLAN ANUAL DE AUDITORIAS CON ENFOQUE EN LA MITIGACIÓN DEL RIESGO, EN LOS PROCESOS DE LA SUPERINTENDENCIA DE VIGILANCIA Y SEGURIDAD PRIVADA.</t>
  </si>
  <si>
    <t>https://community.secop.gov.co/Public/Tendering/OpportunityDetail/Index?noticeUID=CO1.NTC.9934896&amp;isFromPublicArea=True&amp;isModal=true&amp;asPopupView=true</t>
  </si>
  <si>
    <t>diegosarmiento600@hotmail.com</t>
  </si>
  <si>
    <t>https://community.secop.gov.co/Public/Tendering/OpportunityDetail/Index?noticeUID=CO1.NTC.9933239&amp;isFromPublicArea=True&amp;isModal=true&amp;asPopupView=true</t>
  </si>
  <si>
    <t>ccantero29@hotmail.com</t>
  </si>
  <si>
    <t>OMARYESIDAZA@GMAIL.COM</t>
  </si>
  <si>
    <t>jmazodurango@hotmail.com</t>
  </si>
  <si>
    <t>11,335,339</t>
  </si>
  <si>
    <t>leonidasbello@hotmail.com</t>
  </si>
  <si>
    <t>PRESTAR SERVICIOS PROFESIONALES PARA BRINDAR ACOMPAÑAMIENTO JURÍDICO EN LA PROYECCION, ANÁLISIS DE EXPEDIENTES, Y SUSTANCIACIÓN DE LAS DIFERENTES ACTUACIONES DISCIPLINARIAS, AL GRUPO DE CONTROL INTERNO DISCIPLINARIO DE LA SUPERINTENDENCIA DE VIGILANCIA Y SEGURIDAD PRIVADA</t>
  </si>
  <si>
    <t>https://community.secop.gov.co/Public/Tendering/OpportunityDetail/Index?noticeUID=CO1.NTC.9937667&amp;isFromPublicArea=True&amp;isModal=true&amp;asPopupView=true</t>
  </si>
  <si>
    <t>consultoresbayterasociados@gmail.com</t>
  </si>
  <si>
    <t>https://community.secop.gov.co/Public/Tendering/OpportunityDetail/Index?noticeUID=CO1.NTC.9939440&amp;isFromPublicArea=True&amp;isModal=true&amp;asPopupView=true</t>
  </si>
  <si>
    <t>SOLUTION COPY LTDA</t>
  </si>
  <si>
    <t>7443024/4122713</t>
  </si>
  <si>
    <t>solutioncopy@hotmail.com</t>
  </si>
  <si>
    <t>RECURSOS FISICOS</t>
  </si>
  <si>
    <t>JENNY PAOLA BOHORQUEZ</t>
  </si>
  <si>
    <t>ADQUIRIR EL LICENCIAMIENTO Y SOPORTE TÉCNICO DE LA HERRAMIENTA DE RESPALDO, RECUPERACIÓN Y REPLICACIÓN VEEAM BACKUP PARA LA SUPERINTENDENCIA DE VIGILANCIA Y SEGURIDAD PRIVADA, EN EL MARCO DEL PROYECTO DE INVERSIÓN GSED. BPIN 2022011000017</t>
  </si>
  <si>
    <t>GRUPO SOCIEDAD CAPITAL</t>
  </si>
  <si>
    <t>grupo.sociedadcapital@gmail.com</t>
  </si>
  <si>
    <t>alejo.arias.1910@gmail.com</t>
  </si>
  <si>
    <t>comercial@globalteksecurity.com</t>
  </si>
  <si>
    <t xml:space="preserve">JENNY PAOLA BOHORQUEZ BELTRAN </t>
  </si>
  <si>
    <t>licitaciones@autosmongui.com</t>
  </si>
  <si>
    <t>JENNY PAOLA BOHORQUEZ BELTRAN</t>
  </si>
  <si>
    <t>lazucalo1987@gmail.com</t>
  </si>
  <si>
    <t xml:space="preserve">MARIANA QUINTERO TEJADA
</t>
  </si>
  <si>
    <t xml:space="preserve">CONTRATAR LOS SERVICIOS CLOUD ENTERPRISE AGREEMENT PARA LA INFRAESTRUCTURA DE LOS SISTEMAS MISIONALES PARA LA SUPERINTENDENCIA DE VIGILANCIA Y SEGURIDAD PRIVADA, EN EL MARCO DEL PROYECTO DE INVERSIÓN BPIN 2022011000017
</t>
  </si>
  <si>
    <t>CITYWORK DIGITAL SAS</t>
  </si>
  <si>
    <t>gerencia@citywork.com.co</t>
  </si>
  <si>
    <t>ATENCION AL USUARIO/OFICINA DE SISTEMAS</t>
  </si>
  <si>
    <t>KAREN STEPHANY AGUILAR CORTES//MARIANA QUINTERO TEJADA
"</t>
  </si>
  <si>
    <t>melbel.ingenieria@gmail.com</t>
  </si>
  <si>
    <t>obyngcol@gmail.com</t>
  </si>
  <si>
    <t>PRESTAR SERVICIOS DE MANTENIMIENTO PREVENTIVO Y CORRECTIVO, SUMINISTRO DE MATERIALES, REPARACIÓN E INSTALACIÓN A LA INFRAESTRUCTURA ELÉCTRICA, HIDROSANITARIA, CIVIL Y LAS DEMÁS QUE SE REQUIERAN A MONTO AGOTABLE DE LAS SEDES DE LA SUPERINTENDENCIA DE VIGILANCIA Y SEGURIDAD PRIVADA PISO 3 Y PISO 11.</t>
  </si>
  <si>
    <t>CDS-0294-2026</t>
  </si>
  <si>
    <t>SERVICIOS POSTALES NACIONALES S.A.S</t>
  </si>
  <si>
    <t>comercial.licitaciones@4-72.com.co</t>
  </si>
  <si>
    <t>PRESTAR LOS SERVICIOS DE MENSAJERÍA EXPRESA, CORREO CERTIFICADO Y ELECTRÓNICO CERTIFICADO, INCLUYENDO LA ADMINISTRACIÓN, GESTIÓN, TRANSPORTE Y ENTREGA PERSONALIZADA DE CORRESPONDENCIA Y DEMÁS ENVÍOS POSTALES EN EL ÁMBITO LOCAL, NACIONAL E INTERNACIONAL, ASÍ COMO LOS SERVICIOS COMPLEMENTARIOS REQUERIDOS POR LA SUPERINTENDENCIA DE VIGILANCIA Y SEGURIDAD PRIVADA, PARA EL CUMPLIMIENTO DE SUS FUNCIONES MISIONALES Y ADMINISTRATIVAS.</t>
  </si>
  <si>
    <t>GRUPO DE ATENCION AL USUARIO</t>
  </si>
  <si>
    <t>ORDEN DE COMPRA 162525</t>
  </si>
  <si>
    <t>CDS-0295-2026</t>
  </si>
  <si>
    <t>GRUPO DE RECURSOS FISICOS Y ADQUISICIONES</t>
  </si>
  <si>
    <t>JENNY PAOLA BOHOQUEZ</t>
  </si>
  <si>
    <t>CDS-0296-2026</t>
  </si>
  <si>
    <t>JURIDICA</t>
  </si>
  <si>
    <t>HCG.LAGOS@GMAIL.COM</t>
  </si>
  <si>
    <t>MINIMA CUANTIA</t>
  </si>
  <si>
    <t>CONTRATAR EL SUMINISTRO DE ELEMENTOS DE OFICINA PARA LAS DIFERENTES DEPENDENCIAS QUE INTEGRAN LA SUPERINTENDENCIA DE VIGILANCIA Y SEGURIDAD PRIVADA A PRECIOS UNITARIOS FIJOS A MONTO AGOTABLE</t>
  </si>
  <si>
    <t>CDS-0297-2026</t>
  </si>
  <si>
    <t>COMPENSAR</t>
  </si>
  <si>
    <t>CDS-0298-2026</t>
  </si>
  <si>
    <t>472-ARCHIVO</t>
  </si>
  <si>
    <t>DELEGADA PARA EL CONTROL</t>
  </si>
  <si>
    <t>KELLY JHOANA ITURRIAGO TORREGROSA</t>
  </si>
  <si>
    <t>CDPS-0299-2026</t>
  </si>
  <si>
    <t xml:space="preserve">VALERIA CARRILLO </t>
  </si>
  <si>
    <t>PRESTACION DE SERVICIOS</t>
  </si>
  <si>
    <t>CONTRATACION DIRECTA</t>
  </si>
  <si>
    <t>PRESTAR SERVICIOS DE APOYO JURÍDICO EN LA GESTIÓN, SUSTANCIACIÓN Y TRÁMITE DE ACTUACIONES PRELIMINARES DEL GRUPO IAP DE LA DELEGATURA PARA EL CONTROL DE LA SUPERINTENDENCIA DE VIGILANCIA Y SEGURIDAD PRIVADA</t>
  </si>
  <si>
    <t>CDS-0300-2026</t>
  </si>
  <si>
    <t>ORDEN DE COMPRA 166303</t>
  </si>
  <si>
    <t>ASEO Y CAFETERIA 2026</t>
  </si>
  <si>
    <t>318 7845888</t>
  </si>
  <si>
    <t>ordenesdecompraaire@gmail.com</t>
  </si>
  <si>
    <t>ORDEN DE COMPRA 166739</t>
  </si>
  <si>
    <t xml:space="preserve">FERRICENTROS	</t>
  </si>
  <si>
    <t xml:space="preserve">MINIMA CUANTIA </t>
  </si>
  <si>
    <t xml:space="preserve">ORDEN DE COMPRA 159240 </t>
  </si>
  <si>
    <t>UT Conectividad 4 UNE Emtelco 2024</t>
  </si>
  <si>
    <t>301 7702682</t>
  </si>
  <si>
    <t>atencioncce@tigo.com.co</t>
  </si>
  <si>
    <t>ORDEN DE COMPRA 159297</t>
  </si>
  <si>
    <t>conectividad.cce@etb.com.co</t>
  </si>
  <si>
    <t>CONTRATAR LA PRESTACIÓN DEL SERVICIO DE INTERNET DEDICADO CON
ALTA DISPONIBILIDAD (REDUNDANCIA), CALIDAD Y ESTABILIDAD PARA LA
SUPERINTENDENCIA DE VIGILANCIA Y SEGURIDAD PRIVADA, BAJO
CONDICIONES TÉCNICAS QUE GARANTICEN LA CONTINUIDAD OPERATIVA.
ID037.</t>
  </si>
  <si>
    <t>ORDEN DE COMPRA 157073</t>
  </si>
  <si>
    <t>CONSORCIO @ C&amp;D</t>
  </si>
  <si>
    <t>305 2626574</t>
  </si>
  <si>
    <t>gerenciadarg@gmail.com</t>
  </si>
  <si>
    <t>SUMINISTRO DE INSUMOS DE ASEO Y CAFETERÍA CON RECURSO HUMANO, PARA LA PRESTACIÓN DEL SERVICIO REQUERIDO EN LAS INSTALACIONES DE LA SUPERINTENDENCIA DE VIGILANCIA Y SEGURIDAD PRIVADA</t>
  </si>
  <si>
    <t>CDPS-0502-2025</t>
  </si>
  <si>
    <t>SEGURIDAD EL PROGRESO LTDA</t>
  </si>
  <si>
    <t>licitaciones@seproltda.com</t>
  </si>
  <si>
    <t>ORDEN DE COMPRA 159006</t>
  </si>
  <si>
    <t>GRUPO EDS AUTOGAS SAS</t>
  </si>
  <si>
    <t>320) 850-9607</t>
  </si>
  <si>
    <t>ccenacional@autogas.com.co</t>
  </si>
  <si>
    <t>ADQUIRIR EL SUMINISTRO DE COMBUSTIBLE (DIESEL Y GASOLINA) PARA EL PARQUE AUTOMOTOR DE LA SUPERINTENDENCIA DE VIGILANCIA Y SEGURIDAD PRIVADA DE MANERA CONSTANTE PARA EL NORMAL FUNCIONAMIENTO</t>
  </si>
  <si>
    <t>No. PROCESO</t>
  </si>
  <si>
    <t>LINK SECOP</t>
  </si>
  <si>
    <t>NUMERO DE CONTRATOS</t>
  </si>
  <si>
    <t>NOMBRE</t>
  </si>
  <si>
    <t>GENERO</t>
  </si>
  <si>
    <t>TIPO DE PERSONA</t>
  </si>
  <si>
    <t xml:space="preserve">NUMERO </t>
  </si>
  <si>
    <t>LUGAR EXPEDICIÓN DOCUMENTO</t>
  </si>
  <si>
    <t>DIGITO DE VERIFICACIÓN (NIT O RUT)</t>
  </si>
  <si>
    <t>REPRESENTANTE LEGAL</t>
  </si>
  <si>
    <t>C.C.</t>
  </si>
  <si>
    <t>FECHA DE NACIMIENTO</t>
  </si>
  <si>
    <t xml:space="preserve"> DEPARTAMENTO</t>
  </si>
  <si>
    <t>MUNICIPIO</t>
  </si>
  <si>
    <t>EDAD</t>
  </si>
  <si>
    <t xml:space="preserve">DIRECCION </t>
  </si>
  <si>
    <t>CIUDAD</t>
  </si>
  <si>
    <t>TELEFONO CELULAR</t>
  </si>
  <si>
    <t>CORREO ELECTRONICO</t>
  </si>
  <si>
    <t>EPS</t>
  </si>
  <si>
    <t>FONDO DE PENSIONES</t>
  </si>
  <si>
    <t>ASEGURADORA RIESGOS LABORALES</t>
  </si>
  <si>
    <t>PERFIL - NIVEL</t>
  </si>
  <si>
    <t>TITULO (ESTUDIOS)</t>
  </si>
  <si>
    <t>MODALIDAD DE SELECCIÓN</t>
  </si>
  <si>
    <t>OBJETO CONTRACTUAL</t>
  </si>
  <si>
    <t>HONORARIOS</t>
  </si>
  <si>
    <t xml:space="preserve">FECHA DE FIRMA </t>
  </si>
  <si>
    <t xml:space="preserve"> FECHA DE INICIO DE EJECUCION</t>
  </si>
  <si>
    <t>FECHA DE TERMINACION</t>
  </si>
  <si>
    <t>CORREO ELECTRONICO OFICINA</t>
  </si>
  <si>
    <t>ABOGADO ASIGNADO</t>
  </si>
  <si>
    <t>AREA</t>
  </si>
  <si>
    <t>https://community.secop.gov.co/Public/Tendering/ContractNoticePhases/View?PPI=CO1.PPI.44446110&amp;isFromPublicArea=True&amp;isModal=False</t>
  </si>
  <si>
    <t>VALERIA ISABEL LOPEZ SAURITH</t>
  </si>
  <si>
    <t>MUJER</t>
  </si>
  <si>
    <t>BOGOTA</t>
  </si>
  <si>
    <t>GUAJIRA</t>
  </si>
  <si>
    <t>VILLANUEVA</t>
  </si>
  <si>
    <t>CARRERA 9 54A 33 APARTAMENTO 508 Chapinero</t>
  </si>
  <si>
    <t xml:space="preserve"> EPS SANITAS</t>
  </si>
  <si>
    <t>COLPENSIONES</t>
  </si>
  <si>
    <t>POSITIVA</t>
  </si>
  <si>
    <t>ESPECIALISTA</t>
  </si>
  <si>
    <t>ABOGADA ESPECIALISTA EN DERECHO CONTRACTUAL</t>
  </si>
  <si>
    <t>PRESTAR SERVICIOS PROFESIONALES PARA LA REVISION JURIDICA DE LOS PROCESOS DE CONTRATACION EN EL SISTEMA ELECTRONICO DE COMPRA PUBLICA Y DEMAS ACTUACIONES ADMINISTRATIVAS QUE SE ADELANTEN EN LA SUPERINTENDENCIA DE VIGILANCIA Y SEGURIDAD PRIVADA</t>
  </si>
  <si>
    <t>11.000.000 </t>
  </si>
  <si>
    <t>vsaurith@supervigilancia.gov.co</t>
  </si>
  <si>
    <t>Prestación de servicios profesionales</t>
  </si>
  <si>
    <t>&lt;</t>
  </si>
  <si>
    <t>CDPS-0002-2026</t>
  </si>
  <si>
    <t>ANA MILENA BARRIOS VAN STRAHLEN</t>
  </si>
  <si>
    <t>VALLEDUPAR</t>
  </si>
  <si>
    <t>CESAR</t>
  </si>
  <si>
    <t xml:space="preserve">CALLE 11A 21 22 edificio verona </t>
  </si>
  <si>
    <t>SANTA MARTA</t>
  </si>
  <si>
    <t>PROFESIONAL</t>
  </si>
  <si>
    <t>ADMINISTRADOR DE EMPRESAS</t>
  </si>
  <si>
    <t>PRESTAR SERVICIOS PROFESIONALES PARA ACOMPANAR AL DESPACHO DEL SUPERINTENDENTE EN LAS GESTIONES RELACIONADAS CON LA ORGANIZACION DE LA AGENDA INSTITUCIONAL, ASI COMO LAS DEMAS ACTIVIDADES ADMINISTRATIVAS Y OPERATIVAS COMPETENCIA DE LA SUPERINTENDENCIA DE VIGILANCIA Y SEGURIDAD PRIVADA </t>
  </si>
  <si>
    <t>TERMIMADO</t>
  </si>
  <si>
    <t>abarrios@supervigilancia.gov.co</t>
  </si>
  <si>
    <t>https://community.secop.gov.co/Public/Tendering/ContractNoticePhases/View?PPI=CO1.PPI.44476961&amp;isFromPublicArea=True&amp;isModal=False</t>
  </si>
  <si>
    <t xml:space="preserve">GCA TECNOLOGIES </t>
  </si>
  <si>
    <t>GUILLERMO CORREDOR NARANJO</t>
  </si>
  <si>
    <t>CUNDINAMARCA</t>
  </si>
  <si>
    <t xml:space="preserve">CARRERA 13 No. 96 - 82 OFICINA 401 </t>
  </si>
  <si>
    <t>ARRENDAMIENTO DE UNA BODEGA PARA EL ALMACENAMIENTO DE LOS EXPEDIENTES FISICOS EXISTENTES, DEL ARCHIVO DE LA SUPERINTENDENCIA DE VIGILANCIA Y SEGURIDAD PRIVADA</t>
  </si>
  <si>
    <t xml:space="preserve">EN EJECUCION </t>
  </si>
  <si>
    <t>Prestación de servicios</t>
  </si>
  <si>
    <t>CDPS-0004-2026</t>
  </si>
  <si>
    <t>https://community.secop.gov.co/Public/Tendering/ContractNoticePhases/View?PPI=CO1.PPI.44459183&amp;isFromPublicArea=True&amp;isModal=False</t>
  </si>
  <si>
    <t xml:space="preserve">JOSE ENRIQUE FUENTES ROSADO </t>
  </si>
  <si>
    <t>HOMBRE</t>
  </si>
  <si>
    <t>MAGDALENA</t>
  </si>
  <si>
    <t>CALLE 23 5 35 APARTAMENTO 604</t>
  </si>
  <si>
    <t xml:space="preserve">EPS SURAMERICANA S.A. </t>
  </si>
  <si>
    <t>FONDO DE PENSIONES OBLIGATORIAS PORVENIR</t>
  </si>
  <si>
    <t>ABOGADO ESPECIALISTA EN DERECHO CONTRACTUAL</t>
  </si>
  <si>
    <t>jfuentes@supervigilancia.gov.co</t>
  </si>
  <si>
    <t>CDPS-0005-2026</t>
  </si>
  <si>
    <t>DANY DANIELA VALDES OROZCO</t>
  </si>
  <si>
    <t>RIOHACHA</t>
  </si>
  <si>
    <t>CALLE 52 # 18 - 32</t>
  </si>
  <si>
    <t>Nueva EPS S.A</t>
  </si>
  <si>
    <t>ABOGADA ESPECIALISTA EN DERECHO PUBLICO</t>
  </si>
  <si>
    <t>PRESTAR LOS SERVICIOS PROFESIONALES JURÍDICOS PARA LA REVISIÓN DE LOS PROCESO DE CONTRATACION Y SEGUIMIENTO AL PLAN ANUAL DE ADQUISICIONES Y DEMAS TRAMITES ADMINISTRATIVOS EN LA SECRETARIA GENERAL Y EL GRUPO DE CONTRATOS</t>
  </si>
  <si>
    <t>dvaldez@supervigilancia.gov.co</t>
  </si>
  <si>
    <t>CDPS-0006-2026</t>
  </si>
  <si>
    <t xml:space="preserve">https://community.secop.gov.co/Public/Tendering/ContractNoticePhases/View?PPI=CO1.PPI.44531893&amp;isFromPublicArea=True&amp;isModal=False
</t>
  </si>
  <si>
    <t xml:space="preserve">JULIETH SIRLEY SANCHEZ PARRADO </t>
  </si>
  <si>
    <t>QUETAME</t>
  </si>
  <si>
    <t>CALLE 49 A BIS SUR # 1OD-20</t>
  </si>
  <si>
    <t>PSICOLOGA</t>
  </si>
  <si>
    <t>PRESTAR SERVICIOS PROFESIONALES APOYANDO LOS PLANES DEL GRUPO DE RECURSOS HUMANOS DE LA SUPERINTENDENCIA DE VIGILANCIA Y SEGURIDAD PRIVADA</t>
  </si>
  <si>
    <t>TERMINADO</t>
  </si>
  <si>
    <t>jusanchez@supervigilancia.gov.co</t>
  </si>
  <si>
    <t>ANA MARTHA RODRIGUEZ RINCON</t>
  </si>
  <si>
    <t>CDPS-0008-2026</t>
  </si>
  <si>
    <t xml:space="preserve">JORGE ANDRES GALINDO BARRIOS </t>
  </si>
  <si>
    <t>EL PASO (CESAR)</t>
  </si>
  <si>
    <t>EL PASO</t>
  </si>
  <si>
    <t>Av Cra 70 #51 - 57</t>
  </si>
  <si>
    <t>COMPENSAR EPS.</t>
  </si>
  <si>
    <t>ABOGADO ESPECIALISTA EN DERECHO PROCESAL</t>
  </si>
  <si>
    <t>PRESTAR SERVICIOS PROFESIONALES JURIDICO PARA LA REVISION, ELABORACION Y TRAMITE DE ACTOS Y DOCUMENTOS EN LOS PROCESOS QUE SE ADELANTAN EN LA DELEGATURA PARA EL CONTROL DE LA SUPERINTENDENCIA DE VIGILANCIA Y SEGURIDAD PRIVADA</t>
  </si>
  <si>
    <t>jgalindo@supervigilancia.gov.co</t>
  </si>
  <si>
    <t>CDPS-0009-2026</t>
  </si>
  <si>
    <t xml:space="preserve">ROY LUIS GALINDO WEHDEKING </t>
  </si>
  <si>
    <t>BARRANQUILLA</t>
  </si>
  <si>
    <t>ATLANTICO</t>
  </si>
  <si>
    <t>Calle 137 # 12B-70 APTO 903</t>
  </si>
  <si>
    <t>EPS SURAMERICANA S.A.</t>
  </si>
  <si>
    <t>ABOGADO ESPECIALISTA EN DERECHO ADMINISTRATIVO</t>
  </si>
  <si>
    <t>PRESTAR SERVICIOS PROFESIONALES PARA BRINDAR ACOMPANAMIENTO JURIDICO ENTRE EL DESPACHO,LA DELEGATURA PARA EL CONTROL, LA DELEGATURA PARA LA OPERACIÓN Y EL GRUPO GACIN,EN LA REVISION,ANALISIS Y ELABORACION DE DOCUMENTOS, ASI COMO EN EL APOYO DE LOS ASUNTOS QUE LE SEAN REQUERIDOS EN EL MARCO DE LAS COMPETENCIAS DE LA SUPERINTENDENCIA DE VIGILANCIA Y SEGURIDAD PRIVADA</t>
  </si>
  <si>
    <t>rgalindo@supervigilancia.gov.co</t>
  </si>
  <si>
    <t>CDPS 0010 DE 2026</t>
  </si>
  <si>
    <t xml:space="preserve">https://community.secop.gov.co/Public/Tendering/ContractNoticePhases/View?PPI=CO1.PPI.44550020&amp;isFromPublicArea=True&amp;isModal=False
</t>
  </si>
  <si>
    <t>CDPS-0010-2026</t>
  </si>
  <si>
    <t>GINA SHIRLEY  OROZCO AVILA</t>
  </si>
  <si>
    <t>CRA 44 SUR No.145-102</t>
  </si>
  <si>
    <t>EPS SANITAS</t>
  </si>
  <si>
    <t>PROTECCION</t>
  </si>
  <si>
    <t>ABOGADA</t>
  </si>
  <si>
    <t>PRESTACION DE SERVICIOS PROFESIONALES PARA LA ELABORACION DE DOCUMENTOS LEGALES Y ADMINISTRATIVOS DEL GRUPO DE INVESTIGACIONES ADMINISTRATIVAS PRELIMINARES -IAP- DE LA DELEGATURA DE CONTROL DE LA SUPERINTENDENCIA DE VIGILANCIA Y SEGURIDAD PRIVADA</t>
  </si>
  <si>
    <t>gsorozcoa@supervigilancia.gov.co</t>
  </si>
  <si>
    <t>CDPS 0010 011 DE 2026</t>
  </si>
  <si>
    <t>CDPS-0011-2026</t>
  </si>
  <si>
    <t>ANGELICA MARIA MORALES RUBIO</t>
  </si>
  <si>
    <t>IBAGUE</t>
  </si>
  <si>
    <t>TOLIMA</t>
  </si>
  <si>
    <t xml:space="preserve">CARRERA 7 No. 70 A - 21 </t>
  </si>
  <si>
    <t>angemoral@hotmail.com</t>
  </si>
  <si>
    <t>EPS SALUD TOTAL</t>
  </si>
  <si>
    <t>ADMINISTRADOR FINANCIERO</t>
  </si>
  <si>
    <t>PRESTACION DE SERVICIOS PROFESIONALES PARA EL APOYO TECNICO DEL GRUPO DE INSPECCIONES DE LA DELEGATURA PARA EL CONTROL DE LA SUPERINTENDENCIA DE VIGILANCIA Y SEGURIDAD PRIVADA EN LA PRACTICA DE VISITAS DE INSPECCION, QUE IMPLICA LA REVISION DEL CUMPLIMIENTO DEL REGIMEN NORMATIVO Y LA ELABORACION Y FORMALIZACION DE LOS DOCUMENTOS</t>
  </si>
  <si>
    <t>amorales@supervigilancia.gov.co</t>
  </si>
  <si>
    <t>CDPS-0012-2026</t>
  </si>
  <si>
    <t>ALEXANDER CENDALES DURAN</t>
  </si>
  <si>
    <t>Cra 23 sur 88-48 Torre Apto 307 Berlin</t>
  </si>
  <si>
    <t>PONAL</t>
  </si>
  <si>
    <t>ADMINISTRADOR POLICIAL</t>
  </si>
  <si>
    <t>PRESTACION DE SERVICIOS PROFESIONALES PARA EL APOYO TECNICO DEL GRUPO DE INSPECCIONES DE LA DELEGATURA PARA EL CONTROL DE LA SUPERINTENDENCIA DE VIGILANCIA Y SEGURIDAD PRIVADA EN LA PRACTICA DE VISITAS DE INSPECCION, QU E IMPLICA LA REVISION DEL CUMPLIMIENTO DEL REGIMEN NORMATIVO Y LA ELABORACION Y FORMALIZACION DE LOS DOCUMENTOS</t>
  </si>
  <si>
    <t>acendales@supervigilancia.gov.co</t>
  </si>
  <si>
    <t>CDPS 0013 DE 2026</t>
  </si>
  <si>
    <t>CDPS-0013-2026</t>
  </si>
  <si>
    <t>BRIMNER DE JESUS REDONDO AGUA</t>
  </si>
  <si>
    <t>CALLE 73 # 69K-45</t>
  </si>
  <si>
    <t>EPS Salud Total</t>
  </si>
  <si>
    <t>PRESTACION DE SERVICIOS PROFESIONALES PARA BRINDAR APOYO EN LAS BASES DE DATOS, ACTIVIDADES ADMINISTRATIVAS, OPERATIVAS Y SEGUIMIENTO AL SISTEMA DE INFORMACION DEL GRUPO DE SANCIONES DE LA DELEGATURA DE CONTROL DE LA SUPERINTENDENCIA DE VIGILANCIA Y SEGURIDAD PRIVADA.</t>
  </si>
  <si>
    <t>bredondoa@supervigilancia.gov.co</t>
  </si>
  <si>
    <t>CDPS 0014 0015 016 017 DE 2026</t>
  </si>
  <si>
    <t>CDPS-0014-2026</t>
  </si>
  <si>
    <t>MAYRA ALEJANDRA DAZA CASTAÑO</t>
  </si>
  <si>
    <t>META</t>
  </si>
  <si>
    <t>VILLAVICENCIO</t>
  </si>
  <si>
    <t xml:space="preserve">Carrera 5 No. 7-73 </t>
  </si>
  <si>
    <t>COTA</t>
  </si>
  <si>
    <t>PORVENIR</t>
  </si>
  <si>
    <t>PRESTAR SERVICIOS PROFESIONALES ESPECIALIZADOS PARA APOYAR LA GESTIÓN TECNICA Y ADMINISTRATIVA DE LA DELEGADA PARA EL CONTROL DE LA SUPERINTENDENCIA DE OVIGILANCIA Y SEGURIDAD PRIVADA, MEDIANTE LA REALIZACIÓN DE ACTIVIDADES DE SUSTANCIACIÓN Y TRAMITE DE ACTOS ADMINISTRATIVOS, COMUNICACIONES, OFICIOS Y DEMAS DOCUMENTOS Y ACTUACIONES QUE SE DERIVEN DE LOS PROCESOS A CARGO DE DICHA DELEGADA.</t>
  </si>
  <si>
    <t>mdaza@supervigilancia.gov.co</t>
  </si>
  <si>
    <t>CDPS-0015-2026</t>
  </si>
  <si>
    <t>YIRA TATIANA ORJUELA SANABRIA</t>
  </si>
  <si>
    <t>VILLAVIVENCIO</t>
  </si>
  <si>
    <t>CALLE 118 #14B-56</t>
  </si>
  <si>
    <t>PRESTAR SERVICIOS PROFESIONALES ESPECIALIZADOS PARA APOYAR LA GESTION TECNICA Y ADMINISTRATIVA DE LA DELEGADA PARA EL CONTROL DE LA SUPERINTENDENCIA DE VIGILANCIA Y SEGURIDAD PRIVADA, MEDIANTE LA REALIZACION DE ACTIVIDADES DE SUSTANCIACIÓN Y TRAMITE DE ACTOS ADMINISTRATIVOS, COMUNICACIONES, OFICIOS Y DEMÁS DOCUMENTOS Y ACTUACIONES QUE SE DERIVEN DE LOS PROCESOS A CARGO DE DICHA DELEGADA.</t>
  </si>
  <si>
    <t>yorjuela@supervigilancia.gov.co</t>
  </si>
  <si>
    <t>CDPS-0016-2026</t>
  </si>
  <si>
    <t>NELSON ENRIQUE REYES CUELLAR</t>
  </si>
  <si>
    <t>NEIVA</t>
  </si>
  <si>
    <t>HUILA</t>
  </si>
  <si>
    <t>CALLE 6 SUR # 24-24 TORRE 9 APARTAMENTO 603</t>
  </si>
  <si>
    <t>MADRID</t>
  </si>
  <si>
    <t>ABOGADO</t>
  </si>
  <si>
    <t>PRESTAR SERVICIOS PROFESIONALES ESPECIALIZADOS PARA APOYAR LA GESTION TÉCNICA Y ADMINISTRATIVA DE LA DELEGADA PARA EL CONTROL DE LA SUPERINTENDENCIA DE VIGILANCIA Y SEGURIDAD PRIVADA, MEDIANTE LA REALIZACIÓN DE ACTIVIDADES DE SUSTANCIACION Y TRAMITE DE ACTOS ADMINISTRATIVOS, COMUNICACIONES, OFICIOS Y DEMAS DOCUMENTOS Y ACTUACIONES QUE SE DERIVEN DE LOS PROCESOS A CARGO DE DICHA DELEGADA.</t>
  </si>
  <si>
    <t>nreyes@supervigilancia.gov.co</t>
  </si>
  <si>
    <t>CDPS-0017-2026</t>
  </si>
  <si>
    <t>CAMILO ANDRES QUINTERO VIOTA</t>
  </si>
  <si>
    <t>calle 54 a 9 -32</t>
  </si>
  <si>
    <t>caquintero@supervigilancia.gov.co</t>
  </si>
  <si>
    <t>CDPS 0018 0019 DE 2026</t>
  </si>
  <si>
    <t xml:space="preserve">https://community.secop.gov.co/Public/Tendering/ContractNoticePhases/View?PPI=CO1.PPI.44582906&amp;isFromPublicArea=True&amp;isModal=False
</t>
  </si>
  <si>
    <t>CDPS-0018-2026</t>
  </si>
  <si>
    <t>LIZETH TATIANA ANDUQUIA VARGAS</t>
  </si>
  <si>
    <t>CRA 147 N 77 30 SUR</t>
  </si>
  <si>
    <t xml:space="preserve"> PREGRADO</t>
  </si>
  <si>
    <t>PRESTACION DE SERVICIOS COMO APOYO JURIDICO EN LA DELEGATURA PARA EL CONTROL DE LA SUPERINTENDENCIA DE VIGILANCIA Y SEGURIDAD PRIVADA</t>
  </si>
  <si>
    <t>landuquia@supervigilancia.gov.co</t>
  </si>
  <si>
    <t>CDPS-0019-2026</t>
  </si>
  <si>
    <t>VALERIA SOFIA CARRILLO PATIÑO</t>
  </si>
  <si>
    <t>ACACIAS</t>
  </si>
  <si>
    <t>CALLE 25 N°69d 51</t>
  </si>
  <si>
    <t>PREGRADO</t>
  </si>
  <si>
    <t>DERECHO</t>
  </si>
  <si>
    <t>vcarrillo@supervigilancia.gov.co</t>
  </si>
  <si>
    <t>CDPS 0020 DE 2026</t>
  </si>
  <si>
    <t>https://community.secop.gov.co/Public/Tendering/ContractNoticePhases/View?PPI=CO1.PPI.44597956&amp;isFromPublicArea=True&amp;isModal=False</t>
  </si>
  <si>
    <t>CDPS-0020-2026</t>
  </si>
  <si>
    <t>YESID ORLANDO LLANES CARRANZA</t>
  </si>
  <si>
    <t xml:space="preserve">CALLE 86 95 D </t>
  </si>
  <si>
    <t>FAMISANAR</t>
  </si>
  <si>
    <t>POSTGRADO</t>
  </si>
  <si>
    <t>MAESTRIA</t>
  </si>
  <si>
    <t>PRESTACION DE SERVICIOS PROFESIONALES PARA LA GESTION INTEGRAL DE SISTEMAS DE INFORMACION Y BASES DE DATOS DE LA DELEGATURA DE CONTROL, APOYANDO EL CUMPLIMIENTO DE LOS PLANES DE MEJORAMIENTO Y SU ARTICULACION TECNICA CON LA OFICINA ASESORA DE PLANEACION</t>
  </si>
  <si>
    <t>yllanes@supervigilancia.gov.co</t>
  </si>
  <si>
    <t>CPSP 021 - 022 DE 2026</t>
  </si>
  <si>
    <t>CDPS-0021-2026</t>
  </si>
  <si>
    <t>ALFREDO JOSE NADJAR ROMERO</t>
  </si>
  <si>
    <t>BOLIVAR</t>
  </si>
  <si>
    <t>CARTAGENA</t>
  </si>
  <si>
    <t>CALLE 145 A 19-38 EDIFICIO MARTE</t>
  </si>
  <si>
    <t>SALUDTOTAL</t>
  </si>
  <si>
    <t>ESPECIALIZACION</t>
  </si>
  <si>
    <t>PRESTACION DE SERVICIOS PROFESIONALES ESPECIALIZADOS PARA LA SUSTANCIACIÓN, PROYECCION Y TRAMITES DE LOS ACTOS ADMINISTRATIVOS Y DOCUMENTOS LEGALES QUE SE REQUIERAN EN EL MARCO DE LAS COMPETENCIAS DE LA DELEGATURA PARA EL CONTROL, ASI COMO LA ATENCION DE LOS REQUERIMIENTOS Y PROCESOS JURIDICOS QUE SE DERIVEN DEL EJERCICIO DE INSPECCION, VIGILANCIA Y CONTROL DE LA ENTIDAD.</t>
  </si>
  <si>
    <t>anadjar@supervigilancia.gov.co</t>
  </si>
  <si>
    <t>CDPS-0022-2026</t>
  </si>
  <si>
    <t>CARLOS FERNANDO CORTES BAQUERO</t>
  </si>
  <si>
    <t>Calle 131A No 53B-91 Int 04 Apt 801</t>
  </si>
  <si>
    <t>cfcortes@supervigilancia.gov.co</t>
  </si>
  <si>
    <t>CDPS-0023-2026</t>
  </si>
  <si>
    <t>https://community.secop.gov.co/Public/Tendering/ContractNoticePhases/View?PPI=CO1.PPI.44564618&amp;isFromPublicArea=True&amp;isModal=False</t>
  </si>
  <si>
    <t xml:space="preserve">ANDRES ALFONSO GONZALEZ MAESTRE </t>
  </si>
  <si>
    <t>Cra 30B2 #40-6</t>
  </si>
  <si>
    <t>PRESTAR SERVICIOS PROFESIONALES AL GRUPO DE ATENCION AL USUARIO DE LA SUPERINTENDENCIA DE VIGILANCIA Y SEGURIDAD PRIVADA, MEDIANTE LA GESTIÓN, ANALISIS Y SEGUIMIENTO DE LAS PETICIONES, QUEJAS, RECLAMOS Y SUGERENCIAS (PQRS), LA ATENCION AL USUARIO Y EL TRAMITE DE NOTIFICACIONES, GARANTIZANDO LA OPORTUNIDAD Y CALIDAD DEL SERVICIO CONFORME A LOS LINEAMIENTOS INSTITUCIONALES.</t>
  </si>
  <si>
    <t>afmaestre@supervigilancia.gov.co</t>
  </si>
  <si>
    <t>CDPS-0024-2026</t>
  </si>
  <si>
    <t>https://community.secop.gov.co/Public/Tendering/ContractNoticePhases/View?PPI=CO1.PPI.44565110&amp;isFromPublicArea=True&amp;isModal=False</t>
  </si>
  <si>
    <t xml:space="preserve">MARLON DAVID JIMENEZ PADILLA </t>
  </si>
  <si>
    <t>CARRERA 4 # 24 - 37 APTO 1803B</t>
  </si>
  <si>
    <t>PRESTAR SERVICIOS PROFESIONALES AL GRUPO DE ATENCION AL USUARIO DE LA SUPERINTENDENCIA DE VIGILANCIA Y SEGURIDAD PRIVADA, MEDIANTE LA GESTION, ANALISIS Y SEGUIMIENTO DE LAS PETICIONES, QUEJAS, RECLAMOS Y SUGERENCIAS (PQRS), LA ATENCION AL USUARIO Y EL TRÁMITE DE NOTIFICACIONES, GARANTIZANDO LA OPORTUNIDAD Y CALIDAD DEL SERVICIO CONFORME A LOS LINEAMIENTOS INSTITUCIONALES.</t>
  </si>
  <si>
    <t>majimenez@supervigilancia.gov.co</t>
  </si>
  <si>
    <t>CDPS-0025-2026</t>
  </si>
  <si>
    <t>https://community.secop.gov.co/Public/Tendering/ContractNoticePhases/View?PPI=CO1.PPI.44578563&amp;isFromPublicArea=True&amp;isModal=False</t>
  </si>
  <si>
    <t>FANNY VILLARRAGA DIAZ</t>
  </si>
  <si>
    <t>SOACHA</t>
  </si>
  <si>
    <t>CALLE 52B N 91 21</t>
  </si>
  <si>
    <t>VILLARRAGAFANNY21@GMAIL.COM</t>
  </si>
  <si>
    <t>TECNICO</t>
  </si>
  <si>
    <t>PRESTAR SERVICIOS DE APOYO A LA GESTION AL GRUPO DE ATENCION AL USUARIO DE LA SUPERINTENDENCIA DE VIGILANCIA Y SEGURIDAD PRIVADA, MEDIANTE ACTIVIDADES OPERATIVAS DE RECEPCIÓN, REGISTRO, ORIENTACIÓN Y TRÁMITE DE LAS PQRSD, LA ATENCIÓN AL USUARIO Y LA GESTIÓN DE NOTIFICACIONES, DE ACUERDO CON LOS PROCEDIMIENTOS ESTABLECIDOS POR LA ENTIDAD.</t>
  </si>
  <si>
    <t>fvillarraga@supervigilancia.gov.co</t>
  </si>
  <si>
    <t>Prestación de servicios de apoyo</t>
  </si>
  <si>
    <t>CDPS-0026-2026.</t>
  </si>
  <si>
    <t xml:space="preserve">https://community.secop.gov.co/Public/Tendering/ContractNoticePhases/View?PPI=CO1.PPI.44611259&amp;isFromPublicArea=True&amp;isModal=False
</t>
  </si>
  <si>
    <t>CDPS-0026-2026</t>
  </si>
  <si>
    <t>SANTIAGO ARBELAEZ  ESPINOSA</t>
  </si>
  <si>
    <t>CARRERA 3RA 4-42</t>
  </si>
  <si>
    <t>POSGRADO</t>
  </si>
  <si>
    <t>PRESTAR SERVICIOS PROFESIONALES AL GRUPO DE ATENCION AL USUARIO DE LA SUPERINTENDENCIA DE VIGILANCIA Y SEGURIDAD PRIVADA, MEDIANTE LA GESTION, ANALISIS Y SEGUIMIENTO DE LAS PETICIONES, QUEJAS, RECLAMOS Y SUGERENCIAS (PQRS), LA ATENCION AL USUARIO Y EL TRAMITE DE NOTIFICACIONES, GARANTIZANDO LA OPORTUNIDAD Y CALIDAD DEL SERVICIO CONFORME A LOS LINEAMIENTOS INSTITUCIONALES.</t>
  </si>
  <si>
    <t>sarbelaez@supervigilancia.gov.co</t>
  </si>
  <si>
    <t>CDPS-0027-2026</t>
  </si>
  <si>
    <t>https://community.secop.gov.co/Public/Tendering/ContractNoticePhases/View?PPI=CO1.PPI.44565536&amp;isFromPublicArea=True&amp;isModal=False</t>
  </si>
  <si>
    <t>VICKY ANDREA SILVA ARCHILA</t>
  </si>
  <si>
    <t>PUERTO CARREÑO</t>
  </si>
  <si>
    <t>VICHADA</t>
  </si>
  <si>
    <t>PUERTO CAREÑO</t>
  </si>
  <si>
    <t>CRA 32 #25A-74</t>
  </si>
  <si>
    <t>PRESTAR SERVICIOS PROFESIONALES PARA APOYAR EN LA ESTRUCTURACION DE LOS PROCESOS DE CONTRATACION EN SUS DIFERENTES ETAPAS QUE SE ADELANTEN EN LA SUPERINTENDENCIA DE VIGILANCIA Y SEGURIDAD PRIVADA</t>
  </si>
  <si>
    <t>vsilvaa@supervigilancia.gov.co</t>
  </si>
  <si>
    <t>CDPS-0028-2026</t>
  </si>
  <si>
    <t>https://community.secop.gov.co/Public/Tendering/ContractNoticePhases/View?PPI=CO1.PPI.44578777&amp;isFromPublicArea=True&amp;isModal=False</t>
  </si>
  <si>
    <t xml:space="preserve">CATHERINE MELISSA MORENO HIGUERA </t>
  </si>
  <si>
    <t>Calle 65 a No 75-48 Apto 404</t>
  </si>
  <si>
    <t>SURAMERICANA</t>
  </si>
  <si>
    <t>PRESTAR SERVICIOS PROFESIONES PARA ASESORAR A LA SECRETARIA GENERAL EN EL DESARROLLO DE LAS ACTIVIDADES CONTABLES, FINANCIERAS Y PRESUPUESTALES, EN CONCORDANCIA CON LOS OBJETIVOS INSTITUCIONALES DE LA SUPERINTENDENCIA DE VIGILANCIA Y SEGURIDAD PRIVADA</t>
  </si>
  <si>
    <t>cmmoreno@supervigilancia.gov.co</t>
  </si>
  <si>
    <t>CDPS-0029-2026</t>
  </si>
  <si>
    <t xml:space="preserve">https://community.secop.gov.co/Public/Tendering/ContractNoticePhases/View?PPI=CO1.PPI.44585671&amp;isFromPublicArea=True&amp;isModal=False
</t>
  </si>
  <si>
    <t>ELSAMALIA PEREZ PALLARES</t>
  </si>
  <si>
    <t>Avenida Circunvalar#91-35</t>
  </si>
  <si>
    <t>ELSAPEGAL@GMAIL.COM</t>
  </si>
  <si>
    <t>ADRES</t>
  </si>
  <si>
    <t>ADMINISTRACIÓN DE EMPRESAS</t>
  </si>
  <si>
    <t>PRESTAR SERVICIOS PROFESIONALES AL GRUPO DE ATENCIÓN AL USUARIO DE LA SUPERINTENDENCIA DE VIGILANCIA Y SEGURIDAD PRIVADA, MEDIANTE LA GESTION OPORTUNA DE PQRS, EL TRAMITE Y REPARTO DE NOTIFICACIONES, ASÍ COMO EL SEGUIMIENTO Y ACTUALIZACION DE LA BASE DE NOTIFICACIONES, LA GESTION PARA LA SUSCRIPCION (FIRMA) DE LA DOCUMENTACION CORRESPONDIENTE Y LA REMISION DE LOS DOCUMENTOS NECESARIOS PARA SU DEBIDA RADICACIÓN.</t>
  </si>
  <si>
    <t>eperez@supervigilancia.gov.co</t>
  </si>
  <si>
    <t>CDPS- 0030-2026</t>
  </si>
  <si>
    <t>CDPS-0030-2026</t>
  </si>
  <si>
    <t>JAIME ALFONSO CUBIDES CARDENAS</t>
  </si>
  <si>
    <t>Carrera 69B No.25-70 Interior 1 Apto 202</t>
  </si>
  <si>
    <t>ALIANSALUD</t>
  </si>
  <si>
    <t>DOCTORADO EN DERECHO</t>
  </si>
  <si>
    <t>PRESTAR SERVICIOS PROFESIONALES COMO ABOGADO PARA APOYAR EN EL TRAMITE Y SEGUMIENTO DE LOS ASUNTOS JURIDICOS Y ADMINISTRATIVOS COMPETENCIA DEL DESPACHO DE LA SUPERINTENDENCIA DE VIGILANCIA Y SEGURIDAD PRIVADA.</t>
  </si>
  <si>
    <t>jcubides@supervigilancia.gov.co</t>
  </si>
  <si>
    <t>CDPS-0031-2026</t>
  </si>
  <si>
    <t>https://community.secop.gov.co/Public/Tendering/ContractNoticePhases/View?PPI=CO1.PPI.44763568&amp;isFromPublicArea=True&amp;isModal=False</t>
  </si>
  <si>
    <t xml:space="preserve">DIANA JULIETH LEMUS SOLER </t>
  </si>
  <si>
    <t>TUNJA</t>
  </si>
  <si>
    <t>BOYACA</t>
  </si>
  <si>
    <t>CARRERA 109 # 151 C 30 CASA 117</t>
  </si>
  <si>
    <t>COMPEMSAR</t>
  </si>
  <si>
    <t>ESPECIALIZACIÓN EN DERECHO PENAL</t>
  </si>
  <si>
    <t>PRESTAR SERVICIOS PROFESIONALES COMO ABOGADO PARA BRINDAR ACOMPANAMIENTO JURIDICO AL DESPACHO DE LA SUPERINTENDENCIA DE VIGILANCIA Y SEGURIDAD PRIVADA EN LO RELACIONADO CON LA AGENDA LEGISLATIVA Y LOS DEMAS TRAMITES JURIDICOS ASIGNADOS Y QUE SEAN COMPETENCIA DE LA ENTIDAD.</t>
  </si>
  <si>
    <t>dlemus@supervigilancia.gov.co</t>
  </si>
  <si>
    <t>CDPS-0033-2026</t>
  </si>
  <si>
    <t>https://community.secop.gov.co/Public/Tendering/ContractNoticePhases/View?PPI=CO1.PPI.44602324&amp;isFromPublicArea=True&amp;isModal=False</t>
  </si>
  <si>
    <t>JUAN MANUEL CAMPOS BETANCURT</t>
  </si>
  <si>
    <t>CALLE 152B 55 65 Versalles real III</t>
  </si>
  <si>
    <t>MAESTRIA EN DERECHO</t>
  </si>
  <si>
    <t>PRESTAR SERVICIOS PROFESIONALES PARA APOYAR EL CUMPLIMIENTO DE LAS DIFERENTES FUNCIONES DE LA SECRETARIA GENERAL DE LA SUPERVIGILANCIA, RELACIONADAS CON TEMAS JURIDICOS, LEGALES Y CONTRACTUALES, Y APOYAR EL CUMPLIMIENTO DE LAS DEMÁS ACTIVIDADES DEL DESPACHO.</t>
  </si>
  <si>
    <t>jcampos@supervigilancia.gov.co</t>
  </si>
  <si>
    <t>CDPS-0034-2026</t>
  </si>
  <si>
    <t>https://community.secop.gov.co/Public/Tendering/ContractNoticePhases/View?PPI=CO1.PPI.44603111&amp;isFromPublicArea=True&amp;isModal=False</t>
  </si>
  <si>
    <t>FABIO ANDRES NAVARRETE RIAÑO</t>
  </si>
  <si>
    <t>Calle 9 sur #38C-32</t>
  </si>
  <si>
    <t>LICENCIATURA EN EDUCACION FISICA</t>
  </si>
  <si>
    <t>PRESTAR LOS SERVICIOS PROFESIONALES PARA ANALIZAR Y PROPONER LAS ESTRATEGIAS DE DISENO, AUTOMATIZACION, SEGUIMIENTO, MEDICION Y MEJORA DE LOS MACROPROCESOS Y PROCESOS DEL SISTEMA DE GESTIÓN DE CALIDAD BASADO EN EL CUMPLIMIENTO DE LOS REQUISITOS LEGALES Y NORMATIVOS</t>
  </si>
  <si>
    <t>fnavarrete@supervigilancia.gov.co</t>
  </si>
  <si>
    <t>GILBERT RAMIREZ TEJADA</t>
  </si>
  <si>
    <t>CDPS-0035-2026</t>
  </si>
  <si>
    <t xml:space="preserve">https://community.secop.gov.co/Public/Tendering/ContractNoticePhases/View?PPI=CO1.PPI.44606711&amp;isFromPublicArea=True&amp;isModal=False
</t>
  </si>
  <si>
    <t>LUISA FERNANDA SORA MARTINEZ</t>
  </si>
  <si>
    <t>Cra 6 No. 48a -27</t>
  </si>
  <si>
    <t>lfsoram@gmail.com</t>
  </si>
  <si>
    <t>POLITOLOGA</t>
  </si>
  <si>
    <t>PRESTACION DE SERVICIOS PROFESIONALES PARA LA GESTIÓN ADMINISTRATIVA, DOCUMENTAL Y OPERATIVA DEL DESPACHO DE LA SECRETARIA GENERAL</t>
  </si>
  <si>
    <t>lsora@supervigilancia.gov.co</t>
  </si>
  <si>
    <t>CDPS-0036-2026</t>
  </si>
  <si>
    <t>https://community.secop.gov.co/Public/Tendering/ContractNoticePhases/View?PPI=CO1.PPI.44607527&amp;isFromPublicArea=True&amp;isModal=False</t>
  </si>
  <si>
    <t>ANGIE NATALY RUIZ RODRIGUEZ</t>
  </si>
  <si>
    <t>calle 44a No 59 - 47</t>
  </si>
  <si>
    <t>COLFONDOS</t>
  </si>
  <si>
    <t>ESPECIALIZACION EN DERECHO</t>
  </si>
  <si>
    <t>PRESTAR SERVICIOS PROFESIONALES PARA APOYAR AL DESPACHO DE LA SECRETARIA GENERAL EN LOS PROCESOS DE TALENTO HUMANO Y SEGUIMIENTOS DE POLITICAS Y PLANES PARA LA TOMA DE DECISIONES</t>
  </si>
  <si>
    <t>aruiz@supervigilancia.gov.co</t>
  </si>
  <si>
    <t>CDPS-0037-2026</t>
  </si>
  <si>
    <t>https://community.secop.gov.co/Public/Tendering/ContractNoticePhases/View?PPI=CO1.PPI.44614920&amp;isFromPublicArea=True&amp;isModal=False</t>
  </si>
  <si>
    <t>ISMENIA PINEDA ORJUELA</t>
  </si>
  <si>
    <t>CALI</t>
  </si>
  <si>
    <t>VALLE</t>
  </si>
  <si>
    <t>CR 25A BIS 4B 71 AP 101</t>
  </si>
  <si>
    <t>ESPECIALIZACION EN GERENCIA</t>
  </si>
  <si>
    <t>PRESTAR LOS SERVICIOS PROFESIONALES COMO CONTADOR PARA APOYAR A LA OFICINA DE CONTROL INTERNO EN EL ROL DE EVALUACION Y SEGUIMIENTO, MEDIANTE ACTIVIDADES DE AUDITORIA INDEPENDIENTE BASADA EN RIESGOS, DE CONFORMIDAD CON EN EL PLAN ANUAL DE AUDITORIA APROBADO POR EL COMITE DE COORDINACION DE CONTROL INTERNO</t>
  </si>
  <si>
    <t>ipinedao@supervigilancia.gov.co</t>
  </si>
  <si>
    <t>CDPS-0038-2026</t>
  </si>
  <si>
    <t xml:space="preserve">https://community.secop.gov.co/Public/Tendering/ContractNoticePhases/View?PPI=CO1.PPI.44614534&amp;isFromPublicArea=True&amp;isModal=False
</t>
  </si>
  <si>
    <t xml:space="preserve">BLANCA ELBA SANCHEZ ROJAS </t>
  </si>
  <si>
    <t>calle 145 21 61</t>
  </si>
  <si>
    <t>JURISPRUDENCIA</t>
  </si>
  <si>
    <t>PRESTAR SERVICIOS DE APOYO A LA GESTION AL GRUPO DE ATENCIÓN AL USUARIO DE LA SUPERINTENDENCIA DE VIGILANCIA Y SEGURIDAD PRIVADA, MEDIANTE ACTIVIDADES OPERATIVAS DE RECEPCION, REGISTRO, ORIENTACION Y TRÁMITE DE LAS PQRSD, LA ATENCION AL USUARIO Y LA GESTION DE NOTIFICACIONES, DE ACUERDO CON LOS PROCEDIMIENTOS ESTABLECIDOS POR LA ENTIDAD.</t>
  </si>
  <si>
    <t>besanchez@supervigilancia.gov.co</t>
  </si>
  <si>
    <t>CDPS-0039-2026</t>
  </si>
  <si>
    <t xml:space="preserve">https://community.secop.gov.co/Public/Tendering/ContractNoticePhases/View?PPI=CO1.PPI.44626112&amp;isFromPublicArea=True&amp;isModal=False
</t>
  </si>
  <si>
    <t>CAMILO ANDRES HERNANDEZ MEDINA</t>
  </si>
  <si>
    <t>ARIGUANI</t>
  </si>
  <si>
    <t>ARAGUANI</t>
  </si>
  <si>
    <t>cra 68 Bis # 4 - 65 sur</t>
  </si>
  <si>
    <t>ESTUDIOS PREGRADO</t>
  </si>
  <si>
    <t>INGENIERIA INDUSTRIAL</t>
  </si>
  <si>
    <t>PRESTAR SERVICIOS DE APOYO A LA GESTION AL GRUPO DE GESTION DOCUMENTAL PARA LA IMPLEMENTACION, SEGUIMIENTO Y CONTROL DE LOS PROCESOS ARCHIVISTICOS ASI COMO EN LA ADMINISTRACIÓN DEL CORREO CONTACTENOS, GARANTIZANDO EN TODO MOMENTO EL CUMPLIMIENTO DE LA NORMATIVA VIGENTE Y DE LOS ESTÁNDARES TECNICOS APLICABLES AL MANEJO DE LA DOCUMENTACIÓN INSTITUCIONAL.</t>
  </si>
  <si>
    <t>cahernandez@supervigilancia.gov.co</t>
  </si>
  <si>
    <t>CDPS-0040-2026</t>
  </si>
  <si>
    <t xml:space="preserve">https://community.secop.gov.co/Public/Tendering/ContractNoticePhases/View?PPI=CO1.PPI.44646263&amp;isFromPublicArea=True&amp;isModal=False
</t>
  </si>
  <si>
    <t xml:space="preserve">IBETH PAOLA HERRERA LOPEZ </t>
  </si>
  <si>
    <t>Mz 3 CASA 16 B URB DON MIGUEL</t>
  </si>
  <si>
    <t>PROFECIONAL INGENIERIA AGROINDUSTRIAL</t>
  </si>
  <si>
    <t>PRESTAR SERVICIOS PROFESIONALES AL GRUPO DE GESTION DOCUMENTAL, ARCHIVO Y CORRESPONDENCIA, INCLUYENDO LA GESTION Y RESPUESTA DE COMUNICACIONES RECIBIDAS A TRAVES DEL CORREO CONTACTENOS.</t>
  </si>
  <si>
    <t>Ibherrera@supervigilancia.gov.co</t>
  </si>
  <si>
    <t>CDPS-0041-2026</t>
  </si>
  <si>
    <t>https://community.secop.gov.co/Public/Tendering/ContractNoticePhases/View?PPI=CO1.PPI.44626195&amp;isFromPublicArea=True&amp;isModal=False</t>
  </si>
  <si>
    <t xml:space="preserve">CDPS-0041-2026
</t>
  </si>
  <si>
    <t>LUIS EDUARDO MOSQUERA LOZANO</t>
  </si>
  <si>
    <t>GIRARDOT</t>
  </si>
  <si>
    <t>CARRERA 78 B # 1 - 05 BQ 25 INT 12 APT 401</t>
  </si>
  <si>
    <t>PRESTAR SERVICIOS DE APOYO A LA GESTION AL GRUPO DE GESTION DOCUMENTAL PARA LA IMPLEMENTACION, SEGUIMIENTO Y CONTROL DE LOS PROCESOS ARCHIVISTICOS ASI COMO EN LA ADMINISTRACION DEL CORREO CONTACTENOS, GARANTIZANDO EN TODO MOMENTO EL CUMPLIMIENTO DE LA NORMATIVA VIGENTE Y DE LOS ESTÁNDARES TÉCNICOS APLICABLES AL MANEJO DE LA DOCUMENTACIÓN INSTITUCIONAL.</t>
  </si>
  <si>
    <t>lemosquera@supervigilancia.gov.co</t>
  </si>
  <si>
    <t>CDPS-0042-2026</t>
  </si>
  <si>
    <t>https://community.secop.gov.co/Public/Tendering/ContractNoticePhases/View?PPI=CO1.PPI.44639156&amp;isFromPublicArea=True&amp;isModal=False</t>
  </si>
  <si>
    <t>RAFAEL GREGORIO BONILLA DAZA</t>
  </si>
  <si>
    <t>SAN JUAN DEL CESAR</t>
  </si>
  <si>
    <t>LA GUAJIRA</t>
  </si>
  <si>
    <t>Calle 150 # 45 - 62 interior 3 apto 201</t>
  </si>
  <si>
    <t xml:space="preserve">PROTECCION </t>
  </si>
  <si>
    <t>ESPECIALIZACIÓN EN DERECHOS HUMANOS</t>
  </si>
  <si>
    <t>rbonilla@supervigilancia.gov.co</t>
  </si>
  <si>
    <t>CDPS-0043-2026</t>
  </si>
  <si>
    <t xml:space="preserve">https://community.secop.gov.co/Public/Tendering/ContractNoticePhases/View?PPI=CO1.PPI.44934301&amp;isFromPublicArea=True&amp;isModal=False
</t>
  </si>
  <si>
    <t>CLARO MANUEL COTES PINEDO</t>
  </si>
  <si>
    <t>RIOCHA</t>
  </si>
  <si>
    <t>Carrera 10 # 128 - 70</t>
  </si>
  <si>
    <t>MEDICINA VETERINARIA</t>
  </si>
  <si>
    <t>PRESTAR SERVICIOS PROFESIONALES PARA BRINDAR APOYO TECNICO, EN LA REALIZACION DE VISITAS DE INSPECCION, ELABORACION, REVISION Y LEGALIZACION DE DOCUMENTOS ORIENTADAS A LA VERIFICACION DEL CUMPLIMIENTO DEL REGIMEN NORMATIVO VIGENTE DERIVADOS DE DICHAS ACTUACIONES ADMINISTRATIVAS PARA EL GRUPO DE INSPECCIONES DE LA DELEGATURA PARA EL CONTROL DE LA SUPERINTENDENCIA DE VIGILANCIA Y SEGURIDAD PRIVADA</t>
  </si>
  <si>
    <t>mcotes@supervigilancia.gov.co</t>
  </si>
  <si>
    <t>CDPS-0044-2026</t>
  </si>
  <si>
    <t>https://community.secop.gov.co/Public/Tendering/ContractNoticePhases/View?PPI=CO1.PPI.44643851&amp;isFromPublicArea=True&amp;isModal=False</t>
  </si>
  <si>
    <t>SAN SEBASTIAN DE BUENAVISTA</t>
  </si>
  <si>
    <t>CALLE 23 72D 27</t>
  </si>
  <si>
    <t>MUTUALSER</t>
  </si>
  <si>
    <t>MAESTRIA EN DERECHO PUBLICO</t>
  </si>
  <si>
    <t>pgalindo@supervigilancia.gov.co</t>
  </si>
  <si>
    <t>CDPS-0045-2026</t>
  </si>
  <si>
    <t>https://community.secop.gov.co/Public/Tendering/ContractNoticePhases/View?PPI=CO1.PPI.44760157&amp;isFromPublicArea=True&amp;isModal=False</t>
  </si>
  <si>
    <t>CESAR CAMILO DAZA CHAVES</t>
  </si>
  <si>
    <t>CALLE 12C 71B 40 KENNEDY 236</t>
  </si>
  <si>
    <t>COMPENSAR EPS</t>
  </si>
  <si>
    <t>PRESTAR SERVICIOS PROFESIONALES ESPECIALIZADOS PARA APOYAR LA GESTION TECNICA Y ADMINISTRATIVA DE LA DELEGADA PARA EL CONTROL DE LA SUPERINTENDENCIA DE VIGILANCIA Y SEGURIDAD PRIVADA, MEDIANTE LA REALIZACION DE ACTIVIDADES DE SUSTANCIACION Y TRAMITE DE ACTOS ADMINISTRATIVOS, COMUNICACIONES, OFICIOS Y DEMAS DOCUMENTOS Y ACTUACIONES QUE SE DERIVEN DE LOS PROCESOS A CARGO DE DICHA DELEGADA.</t>
  </si>
  <si>
    <t>ccdaza@supervigilancia.gov.co</t>
  </si>
  <si>
    <t>CDPS-0046-2026</t>
  </si>
  <si>
    <t>https://community.secop.gov.co/Public/Tendering/ContractNoticePhases/View?PPI=CO1.PPI.44696840&amp;isFromPublicArea=True&amp;isModal=False</t>
  </si>
  <si>
    <t>ROBERTO LUIS PEREZ MONTALVO</t>
  </si>
  <si>
    <t>LORICA</t>
  </si>
  <si>
    <t>CORDOBA</t>
  </si>
  <si>
    <t>Carrera 96 H Bis No. 23 H 67 Fontibón</t>
  </si>
  <si>
    <t>PRESTACION DE SERVICIOS PROFESIONALES ESPECIALIZADOS PARA LA SUSTANCIACION, PROYECCION Y TRÁMITES DE LOS ACTOS ADMINISTRATIVOS Y DOCUMENTOS LEGALES QUE SE REQUIERAN EN EL MARCO DE LAS COMPETENCIAS DE LA DELEGATURA PARA EL CONTROL, ASI COMO LA ATENCIÓN DE LOS REQUERIMIENTOS Y PROCESOS JURIDICOS QUE SE DERIVEN DEL EJERCICIO DE INSPECCION, VIGILANCIA Y CONTROL DE LA ENTIDAD</t>
  </si>
  <si>
    <t>roperez@supervigilancia.gov.co</t>
  </si>
  <si>
    <t>CDPS-0047-2026</t>
  </si>
  <si>
    <t xml:space="preserve">https://community.secop.gov.co/Public/Tendering/ContractNoticePhases/View?PPI=CO1.PPI.44761192&amp;isFromPublicArea=True&amp;isModal=False
</t>
  </si>
  <si>
    <t>MANUEL ANTONIO AVELLA MENDOZA</t>
  </si>
  <si>
    <t>CALLE 57 -A 45 45 apto 101</t>
  </si>
  <si>
    <t>PRESTACION DE SERVICIOS PROFESIONALES ESPECIALIZADOS EN LA DELEGATURA PARA EL CONTROL PARA EL APOYO A LA GESTION TÉCNICA Y ADMINISTRATIVA, A TRAVES DE LA SUSTANCIACION Y PROYECCION DE ACTOS ADMINISTRATIVOS Y DEMAS REQUERIMIENTOS LEGALES.</t>
  </si>
  <si>
    <t>mavella@supervigilancia.gov.co</t>
  </si>
  <si>
    <t>Apoyo jurídico Sanciones IAP</t>
  </si>
  <si>
    <t xml:space="preserve">https://community.secop.gov.co/Public/Tendering/ContractNoticePhases/View?PPI=CO1.PPI.44702292&amp;isFromPublicArea=True&amp;isModal=False
</t>
  </si>
  <si>
    <t>CDPS-0048-2026</t>
  </si>
  <si>
    <t>AURA SOFIA PORTELA ESTRADA</t>
  </si>
  <si>
    <t>calle 73c nO. 119-08</t>
  </si>
  <si>
    <t>sofiaportela153@gmail.com</t>
  </si>
  <si>
    <t>PRESTACION DE SERVICIOS PROFESIONALES COMO APOYO JURIDICO EN EL GRUPO DE INSVESTIGACIONES ADMINISTRTIVAS PRELIMINARES -IAP DE LA DELEGATURA PARA EL CONTROL DE LA SUPERINTENDENCIA DE VIGILANCIA Y SEGURIDAD PRIVADA.</t>
  </si>
  <si>
    <t>aportela@supervigilancia.gov.co</t>
  </si>
  <si>
    <t>https://community.secop.gov.co/Public/Tendering/ContractNoticePhases/View?PPI=CO1.PPI.44702292&amp;isFromPublicArea=True&amp;isModal=False</t>
  </si>
  <si>
    <t>CDPS-0049-2026</t>
  </si>
  <si>
    <t>KATHERINE JULIETH BORDETH OCHOA</t>
  </si>
  <si>
    <t>CALLE 73C No. 119-08</t>
  </si>
  <si>
    <t>ktbordeth@gmail.com</t>
  </si>
  <si>
    <t>kbordeth@supervigilancia.gov.co</t>
  </si>
  <si>
    <t>CDPS-0050-2026</t>
  </si>
  <si>
    <t xml:space="preserve">CARLOS LUIS ORDOÑEZ ASCANIO </t>
  </si>
  <si>
    <t>LOS PATIOS</t>
  </si>
  <si>
    <t>NORTE DE SANTANDER</t>
  </si>
  <si>
    <t>CUCUTA</t>
  </si>
  <si>
    <t>CARRERA 50 103B 56</t>
  </si>
  <si>
    <t>cordonez@supervigilancia.gov.co</t>
  </si>
  <si>
    <t>INSPECCIÓN DELEGADA PARA EL CONTROL7.5.</t>
  </si>
  <si>
    <t xml:space="preserve">https://community.secop.gov.co/Public/Tendering/ContractNoticePhases/View?PPI=CO1.PPI.45255724&amp;isFromPublicArea=True&amp;isModal=False
</t>
  </si>
  <si>
    <t>CDPS-0051-2026</t>
  </si>
  <si>
    <t>LAURA VANESSA PEREZ CAAMAÑO</t>
  </si>
  <si>
    <t>AGUSTIN CODAZZI</t>
  </si>
  <si>
    <t>KR 14 A N 7 53</t>
  </si>
  <si>
    <t>LAUAVANESSAPEREZAB@GMAIL.COM</t>
  </si>
  <si>
    <t>PRESTAR SERVICIOS PROFESIONALES PARA APOYAR TÉCNICAMENTE LA EJECUCION DE VISITAS DE INSPECCION, ASI COMO LA ELABORACION, ANALISIS, REVISIÓN Y LEGALIZACION DE DOCUMENTOS, ORIENTADOS A LA VERIFICACION DEL CUMPLIMIENTO DEL MARCO NORMATIVO VIGENTE, DERIVADOS DE LAS ACTUACIONES ADMINISTRATIVAS ADELANTADAS POR EL GRUPO DE INSPECCIONES DE LA DELEGATURA PARA EL CONTROL DE LA SUPERINTENDENCIA DE VIGILANCIA Y SEGURIDAD PRIVADA.</t>
  </si>
  <si>
    <t>lperez@supervigilancia.gov.co</t>
  </si>
  <si>
    <t>CDPS-0052-2026</t>
  </si>
  <si>
    <t>https://community.secop.gov.co/Public/Tendering/ContractNoticePhases/View?PPI=CO1.PPI.44645750&amp;isFromPublicArea=True&amp;isModal=False</t>
  </si>
  <si>
    <t>GLORIA ALEJANDRA VILLABON ALDANA</t>
  </si>
  <si>
    <t>Cra 79 # 19-19 Torre 2 Apto 901</t>
  </si>
  <si>
    <t>PRESTACION DE SERVICIOS PROFESIONALES PARA LA GESTION, IMPLEMENTACION, SEGUIMIENTO Y MEJORA CONTINUA DEL SISTEMA DE GESTION DE SEGURIDAD Y SALUD EN EL TRABAJO (SG-SST), INCLUYENDO LA COORDINACION CON LA ARL, LA GESTION DE TRAMITES CONTRACTUALES RELACIONADOS CON AREAS PROTEGIDAS, BRIGADAS DE EMERGENCIA, GESTION ERGONOMICA Y DEMAS ACCIONES ORIENTADAS AL CUMPLIMIENTO NORMATIVO</t>
  </si>
  <si>
    <t>avillabon@supervigilancia.gov.co</t>
  </si>
  <si>
    <t>GLADYS MONTOYA</t>
  </si>
  <si>
    <t>CDPS-0053-2026</t>
  </si>
  <si>
    <t xml:space="preserve">https://community.secop.gov.co/Public/Tendering/ContractNoticePhases/View?PPI=CO1.PPI.44646544&amp;isFromPublicArea=True&amp;isModal=False
</t>
  </si>
  <si>
    <t>MILLER ALDEMAR MARTINEZ GARCÍA</t>
  </si>
  <si>
    <t>CALLE 37A SUR # 86G-04</t>
  </si>
  <si>
    <t>INGENIERO DE SISTEMAS</t>
  </si>
  <si>
    <t>PRESTAR SERVICIOS PROFESIONALES ESPECIALIZADOS A LA OFICINA ASESORA DE SISTEMAS PARA IMPLEMENTAR E INTEGRAR LOS SISTEMAS DE INFORMACION DE LA SUPERINTENDENCIA Y LLEVAR A CABO LA INTEROPERABILIDAD QUE SEA REQUERIDA CON LAS DIFERENTES FUENTES DE INFORMACIÓN, EN EL MARCO DEL PROYECTO DE INVERSIÓN BPIN 2022011000017.</t>
  </si>
  <si>
    <t>mamartinezg@supervigilancia.gov.co</t>
  </si>
  <si>
    <t>CDPS-0054-2026</t>
  </si>
  <si>
    <t xml:space="preserve">https://community.secop.gov.co/Public/Tendering/ContractNoticePhases/View?PPI=CO1.PPI.44647612&amp;isFromPublicArea=True&amp;isModal=False
</t>
  </si>
  <si>
    <t>GERARDO ENRIQUE REYES GUARNIZO</t>
  </si>
  <si>
    <t>Calle 21 A 1-22</t>
  </si>
  <si>
    <t>gerardoreyesg@gmail.com</t>
  </si>
  <si>
    <t>INGENIERO ELECTRONICO</t>
  </si>
  <si>
    <t>PRESTAR SERVICIOS PROFESIONALES A LA OFICINA ASESORA DE SISTEMAS PARA LA GESTIÓN TECNICA DE LOS RECURSOS DE INFRAESTRUCTURA EN NUBE PUBLICA, EN EL MARCO DEL PROYECTO DE INVERSIÓN BPIN 2022011000017.</t>
  </si>
  <si>
    <t>greyes@supervigilancia.gov.co</t>
  </si>
  <si>
    <t>CDPS-0055-2026</t>
  </si>
  <si>
    <t>https://community.secop.gov.co/Public/Tendering/ContractNoticePhases/View?PPI=CO1.PPI.44648913&amp;isFromPublicArea=True&amp;isModal=False</t>
  </si>
  <si>
    <t>JORGE MARIO MINDIOLA SARMIENTO</t>
  </si>
  <si>
    <t>Calle 18 A # 78 - 35</t>
  </si>
  <si>
    <t>ESPECIALISTA DERECHO</t>
  </si>
  <si>
    <t>PRESTAR SERVICIOS PROFESIONALES PARA BRINDAR ACOMPANAMIENTO JURIDICO AL GRUPO DE CONTROL INTERNO DISCIPLINARIO DE LA SUPERINTENDENCIA DE VIGILANCIA Y SEGURIDAD PRIVADA, MEDIANTE LA REVISIÓN Y ANALISIS DE EXPEDIENTES DISCIPLINARIOS, APOYO EN LA DESCONGESTION DE PROCESOS, ASI COMO LA SUSTANCIACION DE LAS DIFERENTES ACTUACIONES DISCIPLINARIAS, DE CONFORMIDAD CON LA NORMATIVIDAD VIGENTE</t>
  </si>
  <si>
    <t>jmindiola@supervigilancia.gov.co</t>
  </si>
  <si>
    <t>CDPS-0056-2026</t>
  </si>
  <si>
    <t>https://community.secop.gov.co/Public/Tendering/ContractNoticePhases/View?PPI=CO1.PPI.44650148&amp;isFromPublicArea=True&amp;isModal=False</t>
  </si>
  <si>
    <t>CARLOS EDUARDO RODRIGUEZ PINTO</t>
  </si>
  <si>
    <t xml:space="preserve">NATURAL </t>
  </si>
  <si>
    <t>Manzana 5 casa 4 Álamos 2</t>
  </si>
  <si>
    <t>ASMET SALUD</t>
  </si>
  <si>
    <t>PRESTAR SERVICIOS PROFESIONALES JURIDICOS EN EL GRUPO DE CONTROL INTERNO DISCIPLINARIO DE LA SUPERINTENDENCIA DE VIGILANCIA Y SEGURIDAD PRIVADA PARA LA REVISIÓN, SUSTANCIACIÓN Y DESCONGESTION DE PROCESOS DISCIPLINARIOS Y DEMAS ACTIVIDADES DE GESTION DE CALIDAD DEL GRUPO.</t>
  </si>
  <si>
    <t>cerodriguez@supervigilancia.gov.co</t>
  </si>
  <si>
    <t>CDPS-0057-2026</t>
  </si>
  <si>
    <t>https://community.secop.gov.co/Public/Tendering/ContractNoticePhases/View?PPI=CO1.PPI.44651286&amp;isFromPublicArea=True&amp;isModal=False</t>
  </si>
  <si>
    <t>KATHERIN YULIETH BRACHO RAMIREZ</t>
  </si>
  <si>
    <t>Carrera 48 # 149 - 48 Apto 202</t>
  </si>
  <si>
    <t>ADMINISTRACION DE COMERCIO INTERNACIONAL</t>
  </si>
  <si>
    <t>PRESTAR SERVICIOS PROFESIONALES PARA EL SEGUIMIENTO, ARTICULACION Y CONSOLIDACION DE LOS PROCESOS DEL SISTEMA DE GESTION DE CALIDAD DE LOS GRUPOS QUE HACEN PARTE DE LA SECRETARIA GENERAL DE LA SUPERINTENDENCIA DE VIGILANCIA Y SEGURIDAD PRIVADA.</t>
  </si>
  <si>
    <t>kbracho@supervigilancia.gov.co</t>
  </si>
  <si>
    <t>CDPS-0058-2026</t>
  </si>
  <si>
    <t>https://community.secop.gov.co/Public/Tendering/ContractNoticePhases/View?PPI=CO1.PPI.44654566&amp;isFromPublicArea=True&amp;isModal=False</t>
  </si>
  <si>
    <t>DIVINA PAOLA RAMIREZ JARABA</t>
  </si>
  <si>
    <t>Cra. 72 bis #24d - 50 apto 406 BL2</t>
  </si>
  <si>
    <t>COMERCIO INTERNACIONAL</t>
  </si>
  <si>
    <t>dpramirez@supervigilancia.gov.co</t>
  </si>
  <si>
    <t>CDPS-0059-2026.</t>
  </si>
  <si>
    <t>https://community.secop.gov.co/Public/Tendering/ContractNoticePhases/View?PPI=CO1.PPI.45014225&amp;isFromPublicArea=True&amp;isModal=False</t>
  </si>
  <si>
    <t>CDPS-0059-2026</t>
  </si>
  <si>
    <t>SANDRA PATRICIA SUANCHA QUIROGA</t>
  </si>
  <si>
    <t>CRA 111A 145 87 T3 APTO 301</t>
  </si>
  <si>
    <t>CONTADOR</t>
  </si>
  <si>
    <t>PRESTAR SERVICIOS PROFESIONALES DE APOYO CONTABLE PARA LA RECEPCION, REVISION, VERIFICACION, TRAMITE, CONTROL Y SEGUIMIENTO DE LAS CUENTAS DE COBRO PRESENTADAS POR PERSONAS NATURALES Y JURÍDICAS, EN EL MARCO DE LAS FUNCIONES DEL GRUPO DE RECURSOS FINANCIEROS DE LA SUPERINTENDENCIA DE VIGILANCIA Y SEGURIDAD PRIVADA, CONFORME A LA NORMATIVIDAD VIGENTE Y LOS PROCEDIMIENTOS INSTITUCIONALES</t>
  </si>
  <si>
    <t>ssuancha@supervigilancia.gov.co</t>
  </si>
  <si>
    <t>CDPS-0060-2026a</t>
  </si>
  <si>
    <t>https://community.secop.gov.co/Public/Tendering/ContractNoticePhases/View?PPI=CO1.PPI.44755189&amp;isFromPublicArea=True&amp;isModal=False</t>
  </si>
  <si>
    <t>CDPS-0060-2026</t>
  </si>
  <si>
    <t xml:space="preserve">KAREN JULIANA BARRANCO SOLORZANO </t>
  </si>
  <si>
    <t>Kr 9a #60-52 apt 204</t>
  </si>
  <si>
    <t>karen2001solorzano@gmail.com</t>
  </si>
  <si>
    <t>TRABAJADORA SOCIAL</t>
  </si>
  <si>
    <t>PRESTAR SERVICIOS PROFESIONALES CON CONOCIMIENTOS EN BIENESTAR, DESARROLLO SOCIAL, LA COHESIÓN SOCIAL Y EL EMPODERAMIENTO DE GRUPOS, CLIMA LABORAL, RIESGO PSICOSOCIAL ENTRE OTROS TEMAS DE COMPETENCIA DEL PROCESO DE TALENTO HUMANO</t>
  </si>
  <si>
    <t>kbarranco@supervigilancia.gov.co</t>
  </si>
  <si>
    <t>CDPS-0061-2026</t>
  </si>
  <si>
    <t>https://community.secop.gov.co/Public/Tendering/ContractNoticePhases/View?PPI=CO1.PPI.44714493&amp;isFromPublicArea=True&amp;isModal=False</t>
  </si>
  <si>
    <t>CESAR AUGUSTO RAMIREZ REY</t>
  </si>
  <si>
    <t>CR 58C #152B-22 INT 2 502</t>
  </si>
  <si>
    <t>PRESTAR SERVICIOS PROFESIONALES Y ESPECIALIZADOS A LA OFICINA ASESORA DE SISTEMAS PARA LA ESTRUCTURACIÓN DE PROYECTOS DE MODERNIZACION, INNOVACION Y TRANSFORMACION DIGITAL EN ALINEACION CON LA POLITICA DE GOBIERNO DIGITAL Y TRANSFORMACIÓN DEL ESTADO COLOMBIANO, EN EL MARCO DEL PROYECTO DE INVERSION BPIN 2022011000017</t>
  </si>
  <si>
    <t>caramirez@supervigilancia.gov.co</t>
  </si>
  <si>
    <t>CDPS-0062-2026</t>
  </si>
  <si>
    <t>https://community.secop.gov.co/Public/Tendering/ContractNoticePhases/View?PPI=CO1.PPI.44719080&amp;isFromPublicArea=True&amp;isModal=False</t>
  </si>
  <si>
    <t>ENRIQUE ALFONSO MEJIA URUEÑA</t>
  </si>
  <si>
    <t>Calle 145a # 21 - 68</t>
  </si>
  <si>
    <t>ADMINISTRACION DE EMPRESAS</t>
  </si>
  <si>
    <t>PRESTAR LOS SERVICIOS PROFESIONALES DE LA OFICINA ASESORA DE PLANEACION PARA LA PLANIFICACION, SEGUIMIENTO Y EJECUCION PRESUPUESTAL DEL PROYECTO DE INVERSION BPIN 2022011000017 DE LA SUPERINTENDENCIA DE VIGILANCIA Y SEGURIDAD PRIVADA Y APOYO A LOS PROCESOS DEL AREA.</t>
  </si>
  <si>
    <t>emejia@supervigilancia.gov.co</t>
  </si>
  <si>
    <t>CDPS-0063-2026</t>
  </si>
  <si>
    <t xml:space="preserve">
https://community.secop.gov.co/Public/Tendering/ContractNoticePhases/View?PPI=CO1.PPI.44723804&amp;isFromPublicArea=True&amp;isModal=False</t>
  </si>
  <si>
    <t>ANA MARIA MARTINEZ ALVAREZ</t>
  </si>
  <si>
    <t xml:space="preserve">QUINDIO </t>
  </si>
  <si>
    <t>ARMENIA</t>
  </si>
  <si>
    <t>Calle 91 No. 19c-69 Apto 402</t>
  </si>
  <si>
    <t>anama_534@yahoo.es</t>
  </si>
  <si>
    <t>ECONOMISTA</t>
  </si>
  <si>
    <t>PRESTAR SERVICIOS PROFESIONALES PARA APOYAR A LA OFICINA DE PLANEACIÓN DE LA SUPERINTENDENCIA DE VIGILANCIA Y SEGURIDAD PRIVADA, EN LA FORMULACION, SEGUIMIENTO Y EVALUACION DEL DIRECCIONAMIENTO ESTRATEGICO, CALIDAD INSTITUCIONAL EN EL MARCO DEL MODELO INTEGRADO DE PLANEACION Y GESTIÓN (MIPG) Y DEL SISTEMA INTEGRADO DE GESTION DE CALIDAD (SGC).</t>
  </si>
  <si>
    <t>amartineza@supervigilancia.gov.co</t>
  </si>
  <si>
    <t>CDPS-0064-2026</t>
  </si>
  <si>
    <t xml:space="preserve">
https://community.secop.gov.co/Public/Tendering/ContractNoticePhases/View?PPI=CO1.PPI.44736935&amp;isFromPublicArea=True&amp;isModal=False</t>
  </si>
  <si>
    <t>JOSE OLIMPO VARGAS SERRANO</t>
  </si>
  <si>
    <t>AGUACHICA</t>
  </si>
  <si>
    <t>CRA 47 10N-41</t>
  </si>
  <si>
    <t>PRESTAR SERVICIOS PROFESIONALES COMO CONTADOR PUBLICO PARA APOYAR AL GRUPO DE RECURSOS HUMANOS EN LA VALIDACIÓN DE NOMINA, CONTROL PRESUPUESTAL DE GASTOS DE PERSONAL Y PROCESOS RELACIONADOS CON LA CARRERA ADMINISTRATIVA, EVALUACIONES Y CONCERTACIONES, CONFORME A LA NORMATIVIDAD VIGENTE</t>
  </si>
  <si>
    <t>jvargas@supervigilancia.gov.co</t>
  </si>
  <si>
    <t>CDPS-0065-2026</t>
  </si>
  <si>
    <t xml:space="preserve">
https://community.secop.gov.co/Public/Tendering/ContractNoticePhases/View?PPI=CO1.PPI.44739195&amp;isFromPublicArea=True&amp;isModal=False
</t>
  </si>
  <si>
    <t>DANIELA PLACIDA ROBLES ROCHA</t>
  </si>
  <si>
    <t>MANZANA A CASA 4A FLORES DE MARIA 1</t>
  </si>
  <si>
    <t>PRESTAR SERVICIOS PROFESIONALES DE APOYO JURIDICO AL GRUPO DE GESTION DOCUMENTAL, ARCHIVO Y CORRESPONDENCIA, INCLUYENDO LA GESTION Y RESPUESTA DE COMUNICACIONES RECIBIDAS A TRAVES DEL CORREO CONTACTENOS, ASI COMO LA ATENCION DE REQUERIMIENTOS LEGALES Y NORMATIVOS QUE SE PRESENTEN EN EL DESARROLLO DE LAS FUNCIONES DEL AREA.</t>
  </si>
  <si>
    <t>darobles@supervigilancia.gov.co</t>
  </si>
  <si>
    <t>CDPS-0066-2026</t>
  </si>
  <si>
    <t>https://community.secop.gov.co/Public/Tendering/ContractNoticePhases/View?PPI=CO1.PPI.44761805&amp;isFromPublicArea=True&amp;isModal=False</t>
  </si>
  <si>
    <t xml:space="preserve">AURIS YUCELLY GUTIERREZ GUTIERREZ </t>
  </si>
  <si>
    <t>CALLE 167 51 40 apto. 401, Edificio Granada Norte</t>
  </si>
  <si>
    <t>yucito@hotmail.com</t>
  </si>
  <si>
    <t>TECNICO AUXILIAR ADMINISTRATIVO</t>
  </si>
  <si>
    <t>PRESTAR LOS SERVICIOS DE APOYO A LA GESTION ADMINISTRATIVA Y OPERATIVA DE LOS PROCEDIMIENTOS INHERENTES A LABORES ADELANTADAS POR PARTE DE LA DELEGATURA PARA LA OPERACIÓN DE LA SUPERINTENDENCIA DE VIGILANCIA Y SEGURIDAD PRIVADA.</t>
  </si>
  <si>
    <t>agutierrez@supervigilancia.gov.co</t>
  </si>
  <si>
    <t>CDPS-0067-2026</t>
  </si>
  <si>
    <t xml:space="preserve">
https://community.secop.gov.co/Public/Tendering/ContractNoticePhases/View?PPI=CO1.PPI.44761853&amp;isFromPublicArea=True&amp;isModal=False</t>
  </si>
  <si>
    <t>BEATRIZ ELENA ZAPATA RENDON</t>
  </si>
  <si>
    <t>CALLE 143N 127F 06</t>
  </si>
  <si>
    <t>elena-b76@hotmail.com</t>
  </si>
  <si>
    <t xml:space="preserve">TECNOLOGIA GESTION </t>
  </si>
  <si>
    <t>PRESTAR LOS SERVICIOS DE APOYO A LA GESTION ADMINISTRATIVA Y OPERATIVA DE LOS PROCEDIMIENTOS INHERENTES A LABORES ADELANTADAS POR PARTE DE LA DELEGATURA PARA LA OPERACION DE LA SUPERINTENDENCIA DE VIGILANCIA Y SEGURIDAD PRIVADA.</t>
  </si>
  <si>
    <t>bzapata@supervigilancia.gov.co</t>
  </si>
  <si>
    <t>CDPS-0068-2026</t>
  </si>
  <si>
    <t>https://community.secop.gov.co/Public/Tendering/ContractNoticePhases/View?PPI=CO1.PPI.44793656&amp;isFromPublicArea=True&amp;isModal=False</t>
  </si>
  <si>
    <t>LUCIA PATRICIA ESPARZA BAENA</t>
  </si>
  <si>
    <t>NARIÑO</t>
  </si>
  <si>
    <t>PASTO</t>
  </si>
  <si>
    <t>CRA 2 ESTE # 70 A 82</t>
  </si>
  <si>
    <t>COMUNICADOR SOCIAL Y PERIODISTA</t>
  </si>
  <si>
    <t>PRESTAR SERVICIOS PROFESIONALES PARA APOYAR A LA SUPERINTENDENCIA DE VIGILANCIA Y SEGURIDAD PRIVADA EN EL PROCESO DE COMUNICACION ESTRATEGICA,MEDIANTE ACCIONES DE RELACIONAMIENTO, DIVULGACION Y POSICIONAMIENTO ANTE PÚBLICOS INTERNOS Y EXTERNOS, CONTRIBUYENDO AL CUMPLIMIENTO DE LOS OBJETIVOS MISIONALES Y DE TRANSPARENCIA DE LA ENTIDAD .</t>
  </si>
  <si>
    <t>lesparza@supervigilancia.gov.co</t>
  </si>
  <si>
    <t>CDPS-0069-2026A</t>
  </si>
  <si>
    <t xml:space="preserve">https://community.secop.gov.co/Public/Tendering/ContractNoticePhases/View?PPI=CO1.PPI.44826454&amp;isFromPublicArea=True&amp;isModal=False
</t>
  </si>
  <si>
    <t>CDPS-0069-2026</t>
  </si>
  <si>
    <t>CARMELO ANTONIO VALLE MORA</t>
  </si>
  <si>
    <t>CALLE 117 No.42-189</t>
  </si>
  <si>
    <t>PRESTAR SERVICIOS PROFESIONALES PARA APOYAR JURIDICAMENTE EN LA PROYECCION Y REVISION DE PETICIONES, REQUERIMIENTO Y DEMAS SOLICITUDES ALLEGADAS AL DESPACHO DEL SUPERINTENDENTE DE VIGILANCIA Y SEGURIDAD PRIVADA</t>
  </si>
  <si>
    <t>CDPS-0070-2026</t>
  </si>
  <si>
    <t>https://community.secop.gov.co/Public/Tendering/ContractNoticePhases/View?PPI=CO1.PPI.44795076&amp;isFromPublicArea=True&amp;isModal=False</t>
  </si>
  <si>
    <t>DUVAN MATEO BRICEÑO PACHON</t>
  </si>
  <si>
    <t>UBATE</t>
  </si>
  <si>
    <t>FUQUENE</t>
  </si>
  <si>
    <t>CALLE 16 # 6 56</t>
  </si>
  <si>
    <t>CAJICA</t>
  </si>
  <si>
    <t>PRESTAR SERVICIOS PROFESIONALES A LA SUPERINTENDENCIA DE VIGILANCIA Y SEGURIDAD PRIVADA PARA BRINDAR ACOMPANAMIENTO EN LA PLANIFICACION Y GESTION DE CONTENIDOS EN MEDIOS Y REDES SOCIALES, QUE SE ENCUENTREN RELACIONADOS CON INFORMACIÓN INSTITUCIONAL.</t>
  </si>
  <si>
    <t>dbriceno@supervigilancia.gov.co</t>
  </si>
  <si>
    <t>CDPS-0071-2026</t>
  </si>
  <si>
    <t>https://community.secop.gov.co/Public/Tendering/ContractNoticePhases/View?PPI=CO1.PPI.44827497&amp;isFromPublicArea=True&amp;isModal=False</t>
  </si>
  <si>
    <t>IVAN DARIO LEON ABRIL</t>
  </si>
  <si>
    <t>CALLE 98 # 19A 45</t>
  </si>
  <si>
    <t>PROFESIONAL EN MERCADEO Y PUBLICIDAD</t>
  </si>
  <si>
    <t>PRESTAR SERVICIOS PROFESIONALES PARA APOYAR A LA SUPERINTENDENCIA DE VIGILANCIA Y SEGURIDAD PRIVADA EN LA GESTION DE PIEZAS GRAFICAS Y MATERIALES PUBLICITARIOS PARA MEDIOS IMPRESOS Y DIGITALES, DE ACUERDO CON LA IMAGEN INSTITUCIONAL, LAS ESTRATEGIAS DE COMUNICACION Y LA NORMATIVIDAD VIGENTE .</t>
  </si>
  <si>
    <t>ileon@supervigilancia.gov.co</t>
  </si>
  <si>
    <t>CDPS-0072-2026</t>
  </si>
  <si>
    <t>https://community.secop.gov.co/Public/Tendering/ContractNoticePhases/View?PPI=CO1.PPI.44830244&amp;isFromPublicArea=True&amp;isModal=False</t>
  </si>
  <si>
    <t>TITO AGUSTIN BROYER SEGURA</t>
  </si>
  <si>
    <t>Carrera 23 #137-16</t>
  </si>
  <si>
    <t>tito.broyer@169mediatv.com</t>
  </si>
  <si>
    <t>PRESTAR SERVICIOS PROFESIONALES PARA APOYAR EN EL FORTALECIMIENTO DE LA IMAGEN INSTITUCIONAL, LA INTERACCION CON LOS PUBLICOS DE INTERES Y LA DIVULGACION DE CONTENIDOS EN ENTORNOS DIGITALES, DE CONFORMIDAD CON LAS COMPETENCIAS DE LA SUPERINTENDENCIA DE VIGILANCIA Y SEGURIDAD PRIVADA .</t>
  </si>
  <si>
    <t>tbroyer@supervigilancia.gov.co</t>
  </si>
  <si>
    <t>CDPS-0073-2026</t>
  </si>
  <si>
    <t>https://community.secop.gov.co/Public/Tendering/ContractNoticePhases/View?PPI=CO1.PPI.44829468&amp;isFromPublicArea=True&amp;isModal=False</t>
  </si>
  <si>
    <t>LIEDYS PAOLA DE AVILA MARTINEZ</t>
  </si>
  <si>
    <t>OCAÑA</t>
  </si>
  <si>
    <t>CALLE 65 11 2 Casa 1 apto 2</t>
  </si>
  <si>
    <t>NUEVA EPS</t>
  </si>
  <si>
    <t>ROFESIONAL</t>
  </si>
  <si>
    <t>COMUNICADOR SOCIAL</t>
  </si>
  <si>
    <t>PRESTAR SERVICIOS PROFESIONALES PARA APOYAR EN EL CUBRIMIENTO DE EVENTOS, COMPILACIÓN DE INFORMACIÓN, REDACCIÓN DE CONTENIDOS Y DIVULGACIÓN DE LA GESTIÓN INSTITUCIONAL DE LA SUPERINTENDENCIA DE VIGILANCIA Y SEGURIDAD PRIVADA.</t>
  </si>
  <si>
    <t>lavila@supervigilancia.gov.co</t>
  </si>
  <si>
    <t>CDPS-0074-2026</t>
  </si>
  <si>
    <t xml:space="preserve">https://community.secop.gov.co/Public/Tendering/ContractNoticePhases/View?PPI=CO1.PPI.44869273&amp;isFromPublicArea=True&amp;isModal=False
</t>
  </si>
  <si>
    <t>KAREN XIOMARA GONZALES ALVAREZ</t>
  </si>
  <si>
    <t>GUAVIARE</t>
  </si>
  <si>
    <t>SAN JOSE DEL GUAVIARE</t>
  </si>
  <si>
    <t>Calle 77 Bis A # 114 -21 Gran Granada</t>
  </si>
  <si>
    <t>MAGISTER</t>
  </si>
  <si>
    <t>MAESTRIA EN GERENCIA DE LA INNOVACION EMPRESARIAL</t>
  </si>
  <si>
    <t>PRESTACION DE SERVICIOS PROFESIONALES PARA LA GESTION, ANALISIS Y REPORTE DE INFORMACION ESTADISTICA E INDICADORES, EN APOYO AL SISTEMA DE GESTION DE LA CALIDAD Y EL OBSERVATORIO DEL SECTOR DE VIGILANCIA Y SEGURIDAD PRIVADA.</t>
  </si>
  <si>
    <t>kagonzalez@supervigilancia.gov.co</t>
  </si>
  <si>
    <t>CDPS-0075-2026</t>
  </si>
  <si>
    <t>https://community.secop.gov.co/Public/Tendering/ContractNoticePhases/View?PPI=CO1.PPI.44912879&amp;isFromPublicArea=True&amp;isModal=False</t>
  </si>
  <si>
    <t>DIEGO ANDRES ADAMES PRADA</t>
  </si>
  <si>
    <t>Carrera 43 # 5A-55</t>
  </si>
  <si>
    <t>MAESTRIA EN DERECHO DE LA EMPRESA Y DE LOS NEGOCIOS</t>
  </si>
  <si>
    <t>PRESTAR SERVICIOS PROFESIONALES JURIDICOS PARA APOYAR LOS PROCESOS DE SARLAFT, PTEE, MIPG, SISTEMA DE GESTIÓN DE CALIDAD Y EL OBSERVATORIO DEL SECTOR DE VIGILANCIA Y SEGURIDAD PRIVADA</t>
  </si>
  <si>
    <t>dadamesp@supervigilancia.gov.co</t>
  </si>
  <si>
    <t>CDPS-0076-2026</t>
  </si>
  <si>
    <t xml:space="preserve">https://community.secop.gov.co/Public/Tendering/ContractNoticePhases/View?PPI=CO1.PPI.44949582&amp;isFromPublicArea=True&amp;isModal=False
</t>
  </si>
  <si>
    <t>CRISTIAN HERNANDO MORENO PANEZO</t>
  </si>
  <si>
    <t>CALLE 25 N° 40-96</t>
  </si>
  <si>
    <t xml:space="preserve">FUNDACION SALUD MIA </t>
  </si>
  <si>
    <t>PRESTAR SERVICIOS PROFESIONALES A LA OFICINA ASESORA DE PLANEACION PARA EL APOYO DEL PROCESO DE GESTION DE RIESGOS Y DEMAS REQUERIMIENTOS JURÍDICOS DE LA DEPENDENCIA.</t>
  </si>
  <si>
    <t>hmoreno@supervigilancia.gov.co</t>
  </si>
  <si>
    <t>CDPS-0077-2026</t>
  </si>
  <si>
    <t>https://community.secop.gov.co/Public/Tendering/ContractNoticePhases/View?PPI=CO1.PPI.44922176&amp;isFromPublicArea=True&amp;isModal=False</t>
  </si>
  <si>
    <t>JORGE CAMILO CLARO PACHECO</t>
  </si>
  <si>
    <t>CRA 79 No. 19 - 20</t>
  </si>
  <si>
    <t>PRESTAR SERVICIOS PROFESIONALES PARA APOYAR A LA OFICINA ASESORA DE PLANEACION EN EL ANALISIS FINANCIERO Y EN EL FORTALECIMIENTO DEL PROGRAMA DE RESPONSABILIDAD SOCIAL, EN EL MARCO DEL MODELO INTEGRADO DE PLANEACIÓN Y GESTIÓN (MIPG).</t>
  </si>
  <si>
    <t>jclaro@supervigilancia.gov.co</t>
  </si>
  <si>
    <t>CDPS-0078-2026</t>
  </si>
  <si>
    <t xml:space="preserve">https://community.secop.gov.co/Public/Tendering/ContractNoticePhases/View?PPI=CO1.PPI.44909412&amp;isFromPublicArea=True&amp;isModal=False
</t>
  </si>
  <si>
    <t>XIMENA CAROLINA CONTRERAS PEÑA</t>
  </si>
  <si>
    <t>CARRERA 14 A 7 05</t>
  </si>
  <si>
    <t>PRESTAR SERVICIOS PROFESIONALES COMO ABOGADA PARA APOYAR EN LOS TRAMITES Y SEGUIMIENTO DE LOS ASUNTOS JURIDICOS Y ADMINISTRATIVOS DE LA OFICINA ASESORA DE PLANEACION.</t>
  </si>
  <si>
    <t>xcontreras@supervigilancia.gov.co</t>
  </si>
  <si>
    <t>CDPS-0079-2026</t>
  </si>
  <si>
    <t>https://community.secop.gov.co/Public/Tendering/ContractNoticePhases/View?PPI=CO1.PPI.44895208&amp;isFromPublicArea=True&amp;isModal=False</t>
  </si>
  <si>
    <t>NELSON EDUARDO CASABIANCA CONTRERAS</t>
  </si>
  <si>
    <t>CALLE 17 17 4 NORTE Calle 17 # 4-77 edificio da vinci</t>
  </si>
  <si>
    <t>EN ARCHIVISTICA</t>
  </si>
  <si>
    <t>PRESTAR SERVICIOS DE APOYO A LA GESTION A LA SUPERINTENDENCIA DE VIGILANCIA Y SEGURIDAD PRIVADA EN LOS PROCESOS DE PRODUCCION,EDICION Y LOS DEMAS TRAMITES RELACIONADOS CON LA DIFUSION DE CONTENIDOS DE LA ENTIDAD.</t>
  </si>
  <si>
    <t>ncasabianca@supervigilancia.gov.co</t>
  </si>
  <si>
    <t>CDPS-0081-202</t>
  </si>
  <si>
    <t xml:space="preserve">https://community.secop.gov.co/Public/Tendering/ContractNoticePhases/View?PPI=CO1.PPI.44894250&amp;isFromPublicArea=True&amp;isModal=False
</t>
  </si>
  <si>
    <t>CDPS-0081-2026</t>
  </si>
  <si>
    <t xml:space="preserve">CARLOS EFRAIN VARGAS MESTRE </t>
  </si>
  <si>
    <t>SAN PELAYO</t>
  </si>
  <si>
    <t>Urbanizacion Prado Verde casa robles 72</t>
  </si>
  <si>
    <t>TURBACO</t>
  </si>
  <si>
    <t>PRESTAR SERVICIOS PROFESIONALES PARA APOYAR EN LA GESTION ADMINISTRATIVA DEL DESPACHO DE LA SUPERINTENDENCIA DE VIGILANCIA Y SEGURIDAD PRIVADA EN LO RELACIONADO CON LA ARTICULACION INTERINSTITUCIONAL E INTER GREMIAL DE LA ENTIDAD</t>
  </si>
  <si>
    <t>cevargas@supervigilancia.gov.co</t>
  </si>
  <si>
    <t>CDPS-0082-2026</t>
  </si>
  <si>
    <t>https://community.secop.gov.co/Public/Tendering/ContractNoticePhases/View?PPI=CO1.PPI.45117257&amp;isFromPublicArea=True&amp;isModal=False</t>
  </si>
  <si>
    <t>CARLOS ANDRES SANCHEZ BOHORQUEZ</t>
  </si>
  <si>
    <t>CALLE 5 # 3 D 60</t>
  </si>
  <si>
    <t>El Colegio</t>
  </si>
  <si>
    <t>TECNOLOGO</t>
  </si>
  <si>
    <t>TECNOLOGIA EN ELECTRONICA INDUSTRIAL</t>
  </si>
  <si>
    <t>PRESTAR SERVICIOS DE APOYO A LA GESTIÓN EN EL DESARROLLO DE ACTIVIDADES OPERATIVAS Y ADMINISTRATIVAS NECESARIAS PARA EL CONTROL, MANEJO Y CONSERVACION, DE BIENES MUEBLES E INMUEBLES, EN LA SUPERINTENDENCIA DE VIGILANCIA Y SEGURIDAD PRIVADA.</t>
  </si>
  <si>
    <t>csanchez@supervigilancia.gov.co</t>
  </si>
  <si>
    <t>CDPS-0083-2026</t>
  </si>
  <si>
    <t>https://community.secop.gov.co/Public/Tendering/ContractNoticePhases/View?PPI=CO1.PPI.44891379&amp;isFromPublicArea=True&amp;isModal=False</t>
  </si>
  <si>
    <t>EDGAR ARTURO SASTOQUE PINILLA</t>
  </si>
  <si>
    <t>CR 104 #13D - 48 CASA 247 ETAPA 4</t>
  </si>
  <si>
    <t xml:space="preserve">ADMINITRACION DE NEGOCIOS </t>
  </si>
  <si>
    <t>esastoque@supervigilancia.gov.co</t>
  </si>
  <si>
    <t>CDPS-0085-2026</t>
  </si>
  <si>
    <t>https://community.secop.gov.co/Public/Tendering/ContractNoticePhases/View?PPI=CO1.PPI.44891612&amp;isFromPublicArea=True&amp;isModal=False</t>
  </si>
  <si>
    <t xml:space="preserve">CAMILO ALBERTO ECHAVARRIA HIGUITA </t>
  </si>
  <si>
    <t>TARAZA</t>
  </si>
  <si>
    <t>ANTIOQUIA</t>
  </si>
  <si>
    <t>CACERES</t>
  </si>
  <si>
    <t>KR 50 44 D 55 AP D302</t>
  </si>
  <si>
    <t>camiloechevarriah@gmail.com</t>
  </si>
  <si>
    <t>CONTADOR PUBLICO</t>
  </si>
  <si>
    <t>PRESTAR SERVICIOS PROFESIONALES PARA APOYAR AL GRUPO DE RECURSOS FINANCIEROS EN LA PLANEACIÓN, EJECUCIÓN, SEGUIMIENTO Y CONTROL DEL PRESUPUESTO, ASÍ COMO EN LA ELABORACIÓN DE INFORMES FINANCIEROS Y PRESUPUESTALES REQUERIDOS POR LA ENTIDAD Y LOS ORGANISMOS DE CONTROL</t>
  </si>
  <si>
    <t>cechavarria@supervigilancia.gov.co</t>
  </si>
  <si>
    <t>CDPS-0086-2026</t>
  </si>
  <si>
    <t>https://community.secop.gov.co/Public/Tendering/ContractNoticePhases/View?PPI=CO1.PPI.45176718&amp;isFromPublicArea=True&amp;isModal=False</t>
  </si>
  <si>
    <t>JOSE JAIME PEDRIQUEZ DIAZ</t>
  </si>
  <si>
    <t>CHIRIGUANA</t>
  </si>
  <si>
    <t>CALLE 181C 9 30 Apartamento 501-6 Conjunto Residencial Andalucía Real</t>
  </si>
  <si>
    <t>PRESTAR SERVICIOS PROFESIONALES, PARA APOYAR CON LA PROYECCIÓN REVISIÓN Y GESTIÓN DE CONCEPTOS TÉCNICOS Y JURÍDICOS, QUE ADELANTA LA DELEGATURA PARA LA OPERACIÓN DE LA SUPERINTENDENCIA DE VIGILANCIA Y SEGURIDAD PRIVADA</t>
  </si>
  <si>
    <t>jpedriquez@supervigilancia.gov.co</t>
  </si>
  <si>
    <t>CDPS-0087-2026</t>
  </si>
  <si>
    <t>https://community.secop.gov.co/Public/Tendering/ContractNoticePhases/View?PPI=CO1.PPI.44890915&amp;isFromPublicArea=True&amp;isModal=False</t>
  </si>
  <si>
    <t>MARIA PAOLA BLANCO CETINA</t>
  </si>
  <si>
    <t>DUITAMA</t>
  </si>
  <si>
    <t>TRANSVERSAL 1 ESTE 41-28 605 EL PARAISO CHAPINERO</t>
  </si>
  <si>
    <t>magistermapabla@gmail.com</t>
  </si>
  <si>
    <t>PRESTAR SERVICIOS PROFESIONALES EN LA ESTRUCTURACIÓN, ELABORACIÓN DE ESTUDIOS PREVIOS Y APOYAR EN LAS ACTIVIDADES CONTRACTUALES DE LA OFICINA DE SISTEMAS DE LA SUPERINTENDENCIA DE VIGILANCIA Y SEGURIDAD PRIVADA.</t>
  </si>
  <si>
    <t>mpblanco@supervigilancia.gov.co</t>
  </si>
  <si>
    <t>CDPS-088-2026</t>
  </si>
  <si>
    <t>https://community.secop.gov.co/Public/Tendering/ContractNoticePhases/View?PPI=CO1.PPI.44951638&amp;isFromPublicArea=True&amp;isModal=False</t>
  </si>
  <si>
    <t>CDPS-0088-2026</t>
  </si>
  <si>
    <t>JOHAN STIVEN GONZALEZ TORO</t>
  </si>
  <si>
    <t>CARRERA 44C 68 04 SUR</t>
  </si>
  <si>
    <t>INGENIERO INDUSTRIAL</t>
  </si>
  <si>
    <t>PRESTAR LOS SERVICIOS PROFESIONALES A LA OFICINA DE SISTEMAS PARA EL SOPORTE Y OPERACIÓN DE LA MESA DE SERVICIOS, EN EL MARCO DEL PROYECTO DE INVERSIÓN BPIN 2022011000017</t>
  </si>
  <si>
    <t>jgonzalezt@supervigilancia.gov.co</t>
  </si>
  <si>
    <t>CDPS-0089-2026</t>
  </si>
  <si>
    <t>https://community.secop.gov.co/Public/Tendering/ContractNoticePhases/View?PPI=CO1.PPI.44895734&amp;isFromPublicArea=True&amp;isModal=False</t>
  </si>
  <si>
    <t xml:space="preserve">KATHERINE DEL PILAR GONZALEZ MANCILLA </t>
  </si>
  <si>
    <t>MAICAO</t>
  </si>
  <si>
    <t>CALLE 74 # 10-47</t>
  </si>
  <si>
    <t>kpgm0252@mail.com</t>
  </si>
  <si>
    <t>PRESTAR SERVICIOS PROFESIONALES PARA REALIZAR CONCEPTOS JURIDICOS Y TRAMITE DE DERECHOS DE PETICION A LA OFICINA ASESORA JURIDICA DE LA SUPERINTENDENCIA DE VIGILANCIA Y SEGURIDAD PRIVADA</t>
  </si>
  <si>
    <t>kgonzalez@supervigilancia.gov.co</t>
  </si>
  <si>
    <t>TECNICOS OFICINA DE SISTEMAS</t>
  </si>
  <si>
    <t xml:space="preserve">https://community.secop.gov.co/Public/Tendering/ContractNoticePhases/View?PPI=CO1.PPI.45290455&amp;isFromPublicArea=True&amp;isModal=False
</t>
  </si>
  <si>
    <t>CDPS-0090-2026</t>
  </si>
  <si>
    <t>JOHAN JAVIER SANABRIA SANCHEZ</t>
  </si>
  <si>
    <t xml:space="preserve">VALLE </t>
  </si>
  <si>
    <t>Cra 67a # 95 - 63</t>
  </si>
  <si>
    <t>INGENIERO EN SISTEMAS</t>
  </si>
  <si>
    <t>PRESTAR SERVICIOS DE APOYO A LA GESTIÓN A LA OFICINA ASESORA DE SISTEMAS, PARA LA GESTIÓN TÉCNICA Y OPERATIVA DE LA MESA DE SERVICIOS, EN EL MARCO DEL PROYECTO DE INVERSIÓN BPIN 2022011000017."</t>
  </si>
  <si>
    <t>jsanabria@supervigilancia.gov.co</t>
  </si>
  <si>
    <t>CDPS-0091-2026</t>
  </si>
  <si>
    <t>https://community.secop.gov.co/Public/Tendering/ContractNoticePhases/View?PPI=CO1.PPI.44949878&amp;isFromPublicArea=True&amp;isModal=False</t>
  </si>
  <si>
    <t>JOSE VILLAR HERNANDEZ</t>
  </si>
  <si>
    <t>Calle 2A No 16A - 16 BRR La Union</t>
  </si>
  <si>
    <t>INGENIERA AMBIENTAL</t>
  </si>
  <si>
    <t>PRESTAR LOS SERVICIOS PROFESIONALES A LA OFICINA ASESORA DE PLANEACIÓN PARA EL SEGUIMIENTO DEL MODELO INTEGRADO DE PLANEACIÓN Y GESTIÓN (MIPG) Y EL PROGRAMA DE RESPONSABILIDAD SOCIAL, EN CUMPLIMIENTO DEL MARCO NORMATIVO VIGENTE.</t>
  </si>
  <si>
    <t>jvhernandez@supervigilancia.gov.co</t>
  </si>
  <si>
    <t>CDPS-0092-2026</t>
  </si>
  <si>
    <t>https://community.secop.gov.co/Public/Tendering/ContractNoticePhases/View?PPI=CO1.PPI.44947160&amp;isFromPublicArea=True&amp;isModal=False</t>
  </si>
  <si>
    <t>JORGE LEANDRO LOZANO CARO</t>
  </si>
  <si>
    <t>LA CALERA</t>
  </si>
  <si>
    <t>SOGAMOSO</t>
  </si>
  <si>
    <t>Calle 8 9 46 Casa 15 - La Calera</t>
  </si>
  <si>
    <t>ingleo11@gmail.com</t>
  </si>
  <si>
    <t>PRESTAR SERVICIOS PROFESIONALES A LA OFICINA ASESORA DE SISTEMAS PARA LLEVAR A CABO LA ADMINISTRACIÓN, CONTROL Y SEGUIMIENTO DEL PROYECTO DEL SISTEMA DE GESTIÓN DOCUMENTAL, EN EL MARCO DEL PROYECTO DE INVERSIÓN BPIN 2022011000017.</t>
  </si>
  <si>
    <t>jolozano@supervigilancia.gov.co</t>
  </si>
  <si>
    <t>CDPS-0093-2026</t>
  </si>
  <si>
    <t>https://community.secop.gov.co/Public/Tendering/ContractNoticePhases/View?PPI=CO1.PPI.45028615&amp;isFromPublicArea=True&amp;isModal=False</t>
  </si>
  <si>
    <t>JUAN DAVID BENAVIDES RINCON</t>
  </si>
  <si>
    <t>CALLE 30S #51F-79</t>
  </si>
  <si>
    <t>juandberi5@gmail.com</t>
  </si>
  <si>
    <t>PRESTAR SERVICIOS PROFESIONALES A LA OFICINA ASESORA DE SISTEMAS PARA LA GESTIÓN TECNICA Y OPERATIVA EN LA ACTUALIZACIÓN DE CONTROLES DE SEGURIDAD DE LA INFORMACIÓNPARACUMPLIR CON LOS REQUISITOS DE INTEROPERABILIDAD DE LA INFRAESTRUCTURA TECNOLÓGICA FÍSICA Y VIRTUALIZADA DE LA SUPERINTENDENCIA, EN EL MARCO DEL PROYECTO DE INVERSIÓN BPIN 2022011000017</t>
  </si>
  <si>
    <t>jbenavides@supervigilancia.gov.co</t>
  </si>
  <si>
    <t>CDPS-0094-2026A</t>
  </si>
  <si>
    <t>https://community.secop.gov.co/Public/Tendering/ContractNoticePhases/View?PPI=CO1.PPI.45066363&amp;isFromPublicArea=True&amp;isModal=False</t>
  </si>
  <si>
    <t>CDPS-0094-2026</t>
  </si>
  <si>
    <t>LEONAR SMITH SALAZAR URREGO</t>
  </si>
  <si>
    <t>CALLE 63A # 105G-36</t>
  </si>
  <si>
    <t>ingenioindustrial1992@outlokk.com</t>
  </si>
  <si>
    <t>CAPRESOCA</t>
  </si>
  <si>
    <t>INGENIERA INDUSTRIAL</t>
  </si>
  <si>
    <t>PRESTAR SERVICIOS PROFESIONALES A LA OFICINA ASESORA DE SISTEMAS PARA GENERAR LOS DIFERENTES REPORTES E INFORMACION ESTADISTICA DE LOS SISTEMAS DE INFORMACIÓN Y SU CORRESPONDIENTE PUBLICACIÓN, EN EL MARCO DEL PROYECTO DE INVERSIÓN BPIN 2022011000017.</t>
  </si>
  <si>
    <t>lsalazaru@supervigilancia.gov.co</t>
  </si>
  <si>
    <t>CDPS-0095-2026</t>
  </si>
  <si>
    <t>https://community.secop.gov.co/Public/Tendering/ContractNoticePhases/View?PPI=CO1.PPI.44977233&amp;isFromPublicArea=True&amp;isModal=False</t>
  </si>
  <si>
    <t>YINA ANDREA BELTRAN ORREGO</t>
  </si>
  <si>
    <t>MARIQUITA</t>
  </si>
  <si>
    <t>CARRERA 6 ESTE # 90 D 69 SUR</t>
  </si>
  <si>
    <t>Andrea05beltran@gmail.com</t>
  </si>
  <si>
    <t>BACHILLER</t>
  </si>
  <si>
    <t>AUXILIAR ADMINISTRATIVA</t>
  </si>
  <si>
    <t>PRESTAR SERVICIOS DE APOYO EN GESTIÓN DOCUMENTAL, PARA LA IMPLEMENTACIÓN, SEGUIMIENTO Y CONTROL DE LOS PROCESOS ARCHIVÍSTICOS, GARANTIZANDO EN TODO MOMENTO EL CUMPLIMIENTO DE LA NORMATIVA VIGENTE Y DE LOS ESTÁNDARES TÉCNICOS APLICABLES AL MANEJO DE LA DOCUMENTACIÓN INSTITUCIONAL.</t>
  </si>
  <si>
    <t>yabeltran@supervigilancia.gov.co</t>
  </si>
  <si>
    <t>CDPS-0097-2026</t>
  </si>
  <si>
    <t>https://community.secop.gov.co/Public/Tendering/ContractNoticePhases/View?PPI=CO1.PPI.44988303&amp;isFromPublicArea=True&amp;isModal=False</t>
  </si>
  <si>
    <t>YOR MARY LLANOS GUTIERREZ</t>
  </si>
  <si>
    <t>PALMIRA</t>
  </si>
  <si>
    <t>Calle 44D # 45-30. Int. 5. Apto 503</t>
  </si>
  <si>
    <t>LICENCIADO EN CIENCIAS SOCIALES</t>
  </si>
  <si>
    <t>PRESTAR SERVICIOS PROFESIONALES APOYANDO LAS POLÍTICAS DE GESTION DEL CONOCIMIENTO Y DE INTEGRIDAD LIDERADO DESDE EL GRUPO DE RECURSOS HUMANOS DE LA SUPERINTENDENCIA DE VIGILANCIA Y SEGURIDAD PRIVADA</t>
  </si>
  <si>
    <t>yllanos@supervigilancia.gov.co</t>
  </si>
  <si>
    <t>CDPS-0098-2026</t>
  </si>
  <si>
    <t>https://community.secop.gov.co/Public/Tendering/ContractNoticePhases/View?PPI=CO1.PPI.45013600&amp;isFromPublicArea=True&amp;isModal=False</t>
  </si>
  <si>
    <t>SAMUEL ENRIQUE FLÓREZ MARTINEZ</t>
  </si>
  <si>
    <t>EL BANCO</t>
  </si>
  <si>
    <t>calle 75 89b 09</t>
  </si>
  <si>
    <t>PRESTAR SERVICIOS PROFESIONALES AL GRUPO DE ATENCIÓN AL USUARIO DE LA SUPERINTENDENCIA DE VIGILANCIA Y SEGURIDAD PRIVADA, MEDIANTE LA GESTIÓN OPORTUNA DE PQRS, EL TRÁMITE Y REPARTO DE NOTIFICACIONES, ASÍ COMO EL SEGUIMIENTO Y ACTUALIZACIÓN DE LA BASE DE NOTIFICACIONES, LA GESTIÓN PARA LA SUSCRIPCIÓN (FIRMA) DE LA DOCUMENTACIÓN CORRESPONDIENTE Y LA REMISIÓN DE LOS DOCUMENTOS NECESARIOS PARA SU DEBIDA RADICACIÓN.</t>
  </si>
  <si>
    <t>sflorez@supervigilancia.gov.co</t>
  </si>
  <si>
    <t>CDPS-099-2026</t>
  </si>
  <si>
    <t>CDPS-0099-2026</t>
  </si>
  <si>
    <t>ANGELA DANIELA BRITO LOPEZ</t>
  </si>
  <si>
    <t>CRA 20 #4A-37 VILLALBA</t>
  </si>
  <si>
    <t>angelabrittoII21@gmail.com</t>
  </si>
  <si>
    <t>DUSAKAWI EPSI</t>
  </si>
  <si>
    <t>TALENTO HUMANO</t>
  </si>
  <si>
    <t>PRESTAR SERVICIOS DE APOYO A LA GESTIÓN EN LAS ACTIVIDADES OPERATIVAS, ADMINISTRATIVAS Y LOGISTICAS QUE REQUIERA EL DESPACHO DE LA SUPERINTENDENCIA DE VIGILANCIA Y SEGURIDAD PRIVADA</t>
  </si>
  <si>
    <t>abritto@supervigilancia.gov.co</t>
  </si>
  <si>
    <t>CDPS-0100-2026</t>
  </si>
  <si>
    <t xml:space="preserve">CARLOS JOSE DIAZ MARTINEZ </t>
  </si>
  <si>
    <t>Carrera 6 # 4 5 - 09</t>
  </si>
  <si>
    <t>cdiazm24@gmail.com</t>
  </si>
  <si>
    <t>MUTUAL SER EPS</t>
  </si>
  <si>
    <t>cjdiaz@supervigilancia.gov.co</t>
  </si>
  <si>
    <t>CDPS-0101-2026</t>
  </si>
  <si>
    <t>https://community.secop.gov.co/Public/Tendering/ContractNoticePhases/View?PPI=CO1.PPI.45208247&amp;isFromPublicArea=True&amp;isModal=False</t>
  </si>
  <si>
    <t>NELSON ENRIQUE CASTRO LATORRE</t>
  </si>
  <si>
    <t>Cra 69 B # 24 - 39 Torre 11 Apto 402</t>
  </si>
  <si>
    <t>SKANDIA</t>
  </si>
  <si>
    <t>PRESTAR SERVICIOS PROFESIONALES A LA OFICINA ASESORA DE SISTEMAS PARA APOYAR EN LA GESTION Y SEGUIMIENTO DE LOS PROYECTOS QUE PERMITAN LA TOMA DE DECISIONES PARA EL MEJORAMIENTO DE LOS SISTEMAS DE INFORMACION DE LA SUPERINTENDENCIA DE VIGILANCIA Y SEGURIDAD PRIVADA.</t>
  </si>
  <si>
    <t>ncastrol@supervigilancia.gov.co</t>
  </si>
  <si>
    <t>CDPS-0102-2026</t>
  </si>
  <si>
    <t>https://community.secop.gov.co/Public/Tendering/ContractNoticePhases/View?PPI=CO1.PPI.45138784&amp;isFromPublicArea=True&amp;isModal=False</t>
  </si>
  <si>
    <t>PAOLA ANDREA CALDERÓN RAMIREZ</t>
  </si>
  <si>
    <t>CALLE 6B # 79C-81 APTO 518 BL 9</t>
  </si>
  <si>
    <t>INGENIERIA</t>
  </si>
  <si>
    <t>PRESTAR SERVICIOS PROFESIONALES A LA OFICINA ASESORA DE SISTEMAS PARA LOS TRAMITES Y GESTIÓN DE LOS INCIDENTES DE SEGURIDAD INFORMÁTICA EMITIDAS POR EL EQUIPO DE RESPUESTA A INCIDENTES DE SEGURIDAD INFORMÁTICA (CSIRT)</t>
  </si>
  <si>
    <t>pcalderon@supervigilancia.gov.co</t>
  </si>
  <si>
    <t>CDPS-0103-2026</t>
  </si>
  <si>
    <t>https://community.secop.gov.co/Public/Tendering/ContractNoticePhases/View?PPI=CO1.PPI.45196744&amp;isFromPublicArea=True&amp;isModal=False</t>
  </si>
  <si>
    <t>JEFERSON ANTONIO MARTINEZ ECHAVEZ</t>
  </si>
  <si>
    <t>CALLE 56C SUR # 87G-16</t>
  </si>
  <si>
    <t>EPS CAJACOPI</t>
  </si>
  <si>
    <t>PRESTAR SERVICIOS PROFESIONALES PARA REALIZAR LA DEFENSA DE LOS TRÁMITES DE ACCIÓN DE TUTELA DE LA SUPERINTENDENCIA DE VIGILANCIA Y SEGURIDAD PRIVADA</t>
  </si>
  <si>
    <t>jamartinez@supervigilancia.gov.co</t>
  </si>
  <si>
    <t>CDPS-0104-2026</t>
  </si>
  <si>
    <t>YEYMY TATIANA FITATA BERMUDEZ</t>
  </si>
  <si>
    <t>Calle 25b N° 85b-93</t>
  </si>
  <si>
    <t>CIENCIAS POLITICAS Y GOBIERNO</t>
  </si>
  <si>
    <t>PRESTAR SERVICIOS PROFESIONALES PARA EL FORTALECIMIENTO INTERNO DE GESTIÓN DE CALIDAD EN LA OFICINA ASESORA JURÍDICA DE LA SUPERINTENDENCIA DE VIGILANCIA Y SEGURIDAD PRIVADA</t>
  </si>
  <si>
    <t>yfitatab@supervigilancia.gov.co</t>
  </si>
  <si>
    <t>CDPS-0105-2026</t>
  </si>
  <si>
    <t>https://community.secop.gov.co/Public/Tendering/ContractNoticePhases/View?PPI=CO1.PPI.45198577&amp;isFromPublicArea=True&amp;isModal=False</t>
  </si>
  <si>
    <t>LUCIANO ENRIQUE ARRIETA GARCIA</t>
  </si>
  <si>
    <t>CARREA 69#12B-21</t>
  </si>
  <si>
    <t>PRESTAR SERVICIOS PROFESIONALES A LA OFICINA ASESORA JURÍDICA PARA EJERCER LA DEFENSA JUDICIAL DE LA SUPERINTENDENCIA DE VIGILANCIA Y SEGURIDAD PRIVADA, DE CONFORMIDAD CON LA NORMATIVIDAD VIGENTE.</t>
  </si>
  <si>
    <t>larrieta@supervigilancia.gov.co</t>
  </si>
  <si>
    <t>CDPS-0106-2026</t>
  </si>
  <si>
    <t xml:space="preserve">
https://community.secop.gov.co/Public/Tendering/ContractNoticePhases/View?PPI=CO1.PPI.45200243&amp;isFromPublicArea=True&amp;isModal=False"</t>
  </si>
  <si>
    <t>CAMILO ANDRES MARQUEZ VERA</t>
  </si>
  <si>
    <t>CALLE 23 # 72D - 27. Ap 1205. T 3.</t>
  </si>
  <si>
    <t>305 2234164</t>
  </si>
  <si>
    <t>MAESTRIA EN CIENCIAS PENALES Y CRIMINOLOGIA</t>
  </si>
  <si>
    <t>PRESTAR SERVICIOS PROFESIONALES A LA OFICINA ASESORA JURÍDICA PARA EJERCER LA DEFENSA JUDICIAL DE LA SUPERINTENDENCIA DE VIGILANCIA Y SEGURIDAD PRIVADA, DE CONFORMIDAD CON LA NORMATIVIDAD VIGENTE</t>
  </si>
  <si>
    <t>cmarquez@supervigilancia.gov.co</t>
  </si>
  <si>
    <t>CDPS-0107-2026</t>
  </si>
  <si>
    <t>https://community.secop.gov.co/Public/Tendering/ContractNoticePhases/View?PPI=CO1.PPI.45201786&amp;isFromPublicArea=True&amp;isModal=False</t>
  </si>
  <si>
    <t>CRISTIAN CAMILO PINILLA PINTOR</t>
  </si>
  <si>
    <t>CRA 1A #8-35</t>
  </si>
  <si>
    <t>MAESTRIA EN DERECHO LABORAL Y SEGURIDAD SOCIAL</t>
  </si>
  <si>
    <t>cpinilla@supervigilancia.gov.co</t>
  </si>
  <si>
    <t>CDPS-0108-2026</t>
  </si>
  <si>
    <t xml:space="preserve">
https://community.secop.gov.co/Public/Tendering/ContractNoticePhases/View?PPI=CO1.PPI.45208247&amp;isFromPublicArea=True&amp;isModal=False</t>
  </si>
  <si>
    <t>CARLOS ALBERTO SALDAÑA VILLARREAL</t>
  </si>
  <si>
    <t>AVENIDA 70 No. 51 - 95</t>
  </si>
  <si>
    <t>PRESTAR SERVICIOS PROFESIONALES PARA LA PROYECCIÓN Y REVISIÓN DE ACTOS ADMINISTRATIVOS PROFERIDOS POR LA OFICINA ASESORA JURIDICA DE LA SUPERINTENDENCIA DE VIGILANCIA Y SEGURIDAD PRIVADA</t>
  </si>
  <si>
    <t>csaldana@supervigilancia.gov.co</t>
  </si>
  <si>
    <t>CDPS-0109-2026</t>
  </si>
  <si>
    <t xml:space="preserve">
https://community.secop.gov.co/Public/Tendering/ContractNoticePhases/View?PPI=CO1.PPI.45215484&amp;isFromPublicArea=True&amp;isModal=False</t>
  </si>
  <si>
    <t>ANDRES JULIAN BONILLA CHACON</t>
  </si>
  <si>
    <t>Millennium 2 Torre C Apto 301</t>
  </si>
  <si>
    <t>PRESTAR SERVICIOS PROFESIONALES COMO ABOGADO PARA BRINDAR ACOMPAnAMIENTOJURIDICO A LA OFICINA ASESORA JURIDICA DE LA SUPERINTENDENCIA DE VIGILANCIA Y SEGURIDAD PRIVADA EN LO RELACIONADO CON LA AGENDA LESGISLATIVA Y DEMAS TRAMITES DE SU COMPETENCIA</t>
  </si>
  <si>
    <t>abonilla@supervigilancia.gov.co</t>
  </si>
  <si>
    <t>CDPS-0110-2026</t>
  </si>
  <si>
    <t>JUAN SEBASTIAN HERNANDEZ SERRANO</t>
  </si>
  <si>
    <t>SANTANDER</t>
  </si>
  <si>
    <t>VELEZ</t>
  </si>
  <si>
    <t>calle 2 # 71d-54 apto 301</t>
  </si>
  <si>
    <t>jhernandez@supervigilancia.gov.co</t>
  </si>
  <si>
    <t>CDPS-0111-2026 </t>
  </si>
  <si>
    <t xml:space="preserve">
https://community.secop.gov.co/Public/Tendering/ContractNoticePhases/View?PPI=CO1.PPI.45192076&amp;isFromPublicArea=True&amp;isModal=False</t>
  </si>
  <si>
    <t>CDPS-0111-2026</t>
  </si>
  <si>
    <t>RENE TERCERO HERNANDEZ BOLAÑOS</t>
  </si>
  <si>
    <t>Calle 59 a bis 5-13</t>
  </si>
  <si>
    <t>ECONOMIA</t>
  </si>
  <si>
    <t>rthernandez@supervigilancia.gov.co</t>
  </si>
  <si>
    <t>INSPECCIÓN DELEGADA PARA EL CONTROL 6.5</t>
  </si>
  <si>
    <t xml:space="preserve">https://community.secop.gov.co/Public/Tendering/ContractNoticePhases/View?PPI=CO1.PPI.45183922&amp;isFromPublicArea=True&amp;isModal=False
</t>
  </si>
  <si>
    <t>CDPS-0112-2026</t>
  </si>
  <si>
    <t>SERGIO LUIS MONTERO MAESTRE </t>
  </si>
  <si>
    <t>LA PAZ</t>
  </si>
  <si>
    <t>Kra 78 k # 26 sur -38 apto 302</t>
  </si>
  <si>
    <t>PRESTAR SERVICIOS PROFESIONALES DE APOYO TÉCNICO EN EL DESARROLLO DE VISITAS DE INSPECCIÓN Y EN LA PREPARACIÓN, REVISIÓN, VALIDACIÓN Y LEGALIZACIÓN DE DOCUMENTOS, CON EL FIN DE CONSTATAR EL CUMPLIMIENTO DE LA NORMATIVIDAD APLICABLE, EN EL MARCO DE LAS ACTUACIONES ADMINISTRATIVAS DEL GRUPO DE INSPECCIONES DE LA DELEGATURA PARA EL CONTROL DE LA SUPERINTENDENCIA DE VIGILANCIA Y SEGURIDAD PRIVADA</t>
  </si>
  <si>
    <t>smontero@supervigilancia.gov.co</t>
  </si>
  <si>
    <t>CDPS-0113-2026</t>
  </si>
  <si>
    <t>https://community.secop.gov.co/Public/Tendering/ContractNoticePhases/View?PPI=CO1.PPI.45659295&amp;isFromPublicArea=True&amp;isModal=False</t>
  </si>
  <si>
    <t>LUIS VICENTE SERNA DURAN </t>
  </si>
  <si>
    <t>CALLE 49 # 31-123</t>
  </si>
  <si>
    <t>PRESTAR SERVICIOS TÉCNICOS DE APOYO EN LA GESTIÓN ADMINISTRATIVA Y OPERATIVO AL GRUPO DE INSPECCIONES DE LA DELEGATURA PARA EL CONTROL DE LA SUPERINTENDENCIA DE VIGILANCIA Y SEGURIDAD PRIVADA, MEDIANTE LA ASISTENCIA EN LA PLANEACIÓN, EJECUCIÓN, REVISIÓN, ORGANIZACIÓN Y FORMALIZACIÓN DE LA DOCUMENTACIÓN TÉCNICA DERIVADA DE LAS ACTUACIONES ADMINISTRATIVAS, ORIENTADAS A LA VERIFICACIÓN DEL CUMPLIMIENTO DEL RÉGIMEN NORMATIVO VIGENTE</t>
  </si>
  <si>
    <t>lserna@supervigilancia.gov.co</t>
  </si>
  <si>
    <t>CDPS-0114-2026</t>
  </si>
  <si>
    <t>https://community.secop.gov.co/Public/Tendering/ContractNoticePhases/View?PPI=CO1.PPI.45684492&amp;isFromPublicArea=True&amp;isModal=False</t>
  </si>
  <si>
    <t>MARYURIS ROCIO CARMONA MEZA  </t>
  </si>
  <si>
    <t>k 7  # 11 d 14</t>
  </si>
  <si>
    <t>EL PASO CESAR</t>
  </si>
  <si>
    <t>PRESTAR SERVICIOS PROFESIONALES EN LA PLANEACIÓN, EJECUCIÓN Y SEGUIMIENTO DE LAS VISITAS DE INSPECCIÓN, ASÍ COMO EN LA ELABORACIÓN, REVISIÓN, VALIDACIÓN Y LEGALIZACIÓN DE LOS DOCUMENTOS DERIVADOS DE DICHAS ACTUACIONES, CON EL PROPÓSITO DE VERIFICAR EL CUMPLIMIENTO DE LA NORMATIVIDAD VIGENTE, EN EL MARCO DE LOS PROCEDIMIENTOS ADMINISTRATIVOS ADELANTADOS POR EL GRUPO DE INSPECCIONES DE LA DELEGATURA PARA EL CONTROL DE LA SUPERINTENDENCIA DE VIGILANCIA Y SEGURIDAD PRIVADA.</t>
  </si>
  <si>
    <t>mcarmona@supervigilancia.gov.co</t>
  </si>
  <si>
    <t>CDPS-0115-2026</t>
  </si>
  <si>
    <t>ARGEMIRO ENRIQUE CALDERON MERCADO</t>
  </si>
  <si>
    <t xml:space="preserve">HOMBRE </t>
  </si>
  <si>
    <t>CR 49 91 50 AP 201</t>
  </si>
  <si>
    <t>3 2 4 5 0 4 0 8 1 3</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</si>
  <si>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t>
  </si>
  <si>
    <t>acalderonm@supervigilancia.gov.co</t>
  </si>
  <si>
    <t>CDPS-0116-2026</t>
  </si>
  <si>
    <t>GUSTAVO ANDRES OÑATE MALKUM</t>
  </si>
  <si>
    <t>SAN DIEGO</t>
  </si>
  <si>
    <t>Calle 7 No 7 - 101</t>
  </si>
  <si>
    <t>CHIRIGUANÁ</t>
  </si>
  <si>
    <t>COOSALUD</t>
  </si>
  <si>
    <t>gonate@supervigilancia.gov.co</t>
  </si>
  <si>
    <t>CDPS-0117-2026</t>
  </si>
  <si>
    <t>GINNA MARITZA COLMENARES VILLAMARIN </t>
  </si>
  <si>
    <t>Carrera 13 # 144 - 15</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</si>
  <si>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t>
  </si>
  <si>
    <t>gcolmenares@supervigilancia.gov.co</t>
  </si>
  <si>
    <t>CDPS-0118-2026</t>
  </si>
  <si>
    <t>EDGAR FELIPE ALTAMAR ORTIZ</t>
  </si>
  <si>
    <t>CALLE 3 NÚMERO 695 EL PASO CESAR</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</si>
  <si>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t>
  </si>
  <si>
    <t>ealtamar@supervigilancia.gov.co</t>
  </si>
  <si>
    <t>CDPS-0119-2026</t>
  </si>
  <si>
    <t>GIANINNA ELVIRA FLÓREZ ESCOBAR</t>
  </si>
  <si>
    <t>Calle 75 # 89b - 09 T-13 apto 502</t>
  </si>
  <si>
    <t>gflorez@supervigilancia.gov.co</t>
  </si>
  <si>
    <t>CDPS-0120-2026</t>
  </si>
  <si>
    <t xml:space="preserve">https://community.secop.gov.co/Public/Tendering/ContractNoticePhases/View?PPI=CO1.PPI.45275590&amp;isFromPublicArea=True&amp;isModal=False
</t>
  </si>
  <si>
    <t>TATIANA PAOLA PAREJO RANGEL</t>
  </si>
  <si>
    <t>tparejo@supervigilancia.gov.co</t>
  </si>
  <si>
    <t>CDPS-0121-2026</t>
  </si>
  <si>
    <t xml:space="preserve">https://community.secop.gov.co/Public/Tendering/ContractNoticePhases/View?PPI=CO1.PPI.45271000&amp;isFromPublicArea=True&amp;isModal=False
</t>
  </si>
  <si>
    <t>XILENA ORTEGA MADRID</t>
  </si>
  <si>
    <t>CURUMANI</t>
  </si>
  <si>
    <t>CLL 151A#117-61</t>
  </si>
  <si>
    <t>xortega@supervigilancia.gov.co</t>
  </si>
  <si>
    <t>CDPS-0122-2026</t>
  </si>
  <si>
    <t>https://community.secop.gov.co/Public/Tendering/ContractNoticePhases/View?PPI=CO1.PPI.45380721&amp;isFromPublicArea=True&amp;isModal=False</t>
  </si>
  <si>
    <t>LAURA DANIELA AVILA ROMERO</t>
  </si>
  <si>
    <t>CARRERA 20 #11-04</t>
  </si>
  <si>
    <t>lavilar@supervigilancia.gov.co</t>
  </si>
  <si>
    <t>CDPS-0123-2026</t>
  </si>
  <si>
    <t>JHONNY BELTRAN LUQUETTA/CEDIDO/</t>
  </si>
  <si>
    <t>Carrera 7 A # 127 C -63</t>
  </si>
  <si>
    <t>301343 1189</t>
  </si>
  <si>
    <t>jbeltran@supervigilancia.gov.co</t>
  </si>
  <si>
    <t>SANCIONES DELEGADA PARA EL CONTROL 7.5</t>
  </si>
  <si>
    <t xml:space="preserve">https://community.secop.gov.co/Public/Tendering/ContractNoticePhases/View?PPI=CO1.PPI.45258544&amp;isFromPublicArea=True&amp;isModal=False
</t>
  </si>
  <si>
    <t>CDPS-0124-2026</t>
  </si>
  <si>
    <t>LUCELLY MARTINEZ RODRIGUEZ</t>
  </si>
  <si>
    <t>CRA 12A, 163B-04</t>
  </si>
  <si>
    <t>PRESTAR SERVICIOS PROFESIONALES DE APOYO TÉCNICO Y ADMINISTRATIVO A LA DELEGADA PARA EL CONTROL, MEDIANTE LA SUSTANCIACIÓN DE ACTOS ADMINISTRATIVOS Y EL TRÁMITE DE ACTUACIONES PROCESALES DE SU COMPETENCIA</t>
  </si>
  <si>
    <t>lmartinez@supervigilancia.gov.co</t>
  </si>
  <si>
    <t xml:space="preserve">
https://community.secop.gov.co/Public/Tendering/ContractNoticePhases/View?PPI=CO1.PPI.45622565&amp;isFromPublicArea=True&amp;isModal=False</t>
  </si>
  <si>
    <t>CDPS-0125-2026</t>
  </si>
  <si>
    <t>JUAN CARLOS MORA GONZALEZ</t>
  </si>
  <si>
    <t>QUINDIO</t>
  </si>
  <si>
    <t>Carrera 1 No 34-100</t>
  </si>
  <si>
    <t>PRESTAR SERVICIOS PROFESIONALES COMO ABOGADO EN LA OFICINA ASESORA JURDICA PARA ANALIZAR Y PROYECTAR RESPUESTAS A SOLICITUDES RELACIONADAS CON LA APLICACIÓN DE LA NORMATIVA DEL SECTOR VIGILANCIA Y SEGURIDAD PRIVADA.</t>
  </si>
  <si>
    <t>jmora@supervigilancia.gov.co</t>
  </si>
  <si>
    <t>CDPS-0127-2026</t>
  </si>
  <si>
    <t>https://community.secop.gov.co/Public/Tendering/ContractNoticePhases/View?PPI=CO1.PPI.45177279&amp;isFromPublicArea=True&amp;isModal=False</t>
  </si>
  <si>
    <t>MARIO ALBERTO RUEDA MENDOZA</t>
  </si>
  <si>
    <t>BUCARRAMANGA</t>
  </si>
  <si>
    <t>CALLE 63 No 1-59</t>
  </si>
  <si>
    <t>NEGOCIOS INTERNACIONALES</t>
  </si>
  <si>
    <t>PRESTACIÓN DE SERVICIOS PROFESIONALES PARA APOYAR EL DESARROLLO ACTIVIDADES DE DISEÑO, IMPLEMENTACIÓN Y MONITOREO DE LOS PROGRAMAS DE SEGURIDAD Y SALUD EN EL TRABAJO (SST) DE LA SUPERINTENDENCIA DE VIGILANCIA Y SEGURIDAD</t>
  </si>
  <si>
    <t>mrueda@supervigilancia.gov.co</t>
  </si>
  <si>
    <t>CDPS-0128-2026</t>
  </si>
  <si>
    <t>https://community.secop.gov.co/Public/Tendering/ContractNoticePhases/View?PPI=CO1.PPI.45179604&amp;isFromPublicArea=True&amp;isModal=False</t>
  </si>
  <si>
    <t>MARIA FERNANDA SANTOS FRANCO</t>
  </si>
  <si>
    <t>SOCORRO</t>
  </si>
  <si>
    <t>Carrera 9 # 23-30</t>
  </si>
  <si>
    <t>INGENIERIA DE PETROLEOS</t>
  </si>
  <si>
    <t>PRESTAR SERVICIOS PROFESIONALES AL DESPACHO DE LA SUPERINTENDENCIA DE VIGILANCIA Y SEGURIDAD PRIVADA PARA APOYAR EN EL DESARROLLO E IMPLEMENTACIÓN DE PROCESOS Y PROCEDIMIENTOS DE ANALÍTICA DE DATOS .</t>
  </si>
  <si>
    <t>msantos@supervigilancia.gov.co</t>
  </si>
  <si>
    <t>CDPS-0129-2026</t>
  </si>
  <si>
    <t xml:space="preserve">
https://community.secop.gov.co/Public/Tendering/ContractNoticePhases/View?PPI=CO1.PPI.45185195&amp;isFromPublicArea=True&amp;isModal=False</t>
  </si>
  <si>
    <t>CAMILO ALFONZO CORTEZ DIAZ</t>
  </si>
  <si>
    <t>CAQUETA</t>
  </si>
  <si>
    <t>FLORENCIA</t>
  </si>
  <si>
    <t>Cra 69 N°. 80-70</t>
  </si>
  <si>
    <t>MAESTRIA EN DERECHO ADMINISTRATIVO</t>
  </si>
  <si>
    <t>PRESTAR SERVICIOS PROFESIONALES ACOMPAÑAR JURÍDICA Y ADMINISTRATIVAMENTE LOS PROCESOS ADMINISTRATIVOS QUE ADELANTA LA DELEGATURA PARA LA OPERACIÓN EN EL MARCO DE SUS COMPETENCIAS</t>
  </si>
  <si>
    <t>ccortes@supervigilancia.gov.co</t>
  </si>
  <si>
    <t>CDPS-0130-2026</t>
  </si>
  <si>
    <t>STEPHANIE JULIETH WILD GRANADILLO</t>
  </si>
  <si>
    <t>Calle 128 # 7-28 Apto 502B</t>
  </si>
  <si>
    <t>PRESTAR SERVICIOS PROFESIONALES, PARA APOYAR CON LA PROYECCIÓN REVISIÓN Y GESTIÓN DE CONCEPTOS TÉCNICOS Y JURÍDICOS, QUE ADELANTA LA DELEGATURA PARA LA OPERACIÓN DE LA SUPERINTENDENCIA DE VIGILANCIA Y SEGURIDAD PRIVADA.</t>
  </si>
  <si>
    <t>swild@supervigilancia.gov.co</t>
  </si>
  <si>
    <t>CDPS-0131-2026</t>
  </si>
  <si>
    <t>https://community.secop.gov.co/Public/Tendering/ContractNoticePhases/View?PPI=CO1.PPI.45185967&amp;isFromPublicArea=True&amp;isModal=False</t>
  </si>
  <si>
    <t>ALEXANDRA GOMEZ PUERTO</t>
  </si>
  <si>
    <t>CALLE 186C BIS #15-69</t>
  </si>
  <si>
    <t>GESTION INTEGRAL DEL TALENTO HUMANO</t>
  </si>
  <si>
    <t>agomezp@supervigilancia.gov.co</t>
  </si>
  <si>
    <t>CDPS-0132-2026</t>
  </si>
  <si>
    <t>https://community.secop.gov.co/Public/Tendering/ContractNoticePhases/View?PPI=CO1.PPI.45195161&amp;isFromPublicArea=True&amp;isModal=False</t>
  </si>
  <si>
    <t>ADALBERTO NIEVES GUTIERREZ</t>
  </si>
  <si>
    <t>CALLE 9 A #23-45 VIILA CONCHA</t>
  </si>
  <si>
    <t>Nievesgutierrezadalberto@gmail.com</t>
  </si>
  <si>
    <t>ADMINISTRACION PUBLICA</t>
  </si>
  <si>
    <t>adnieves@supervigilancia.gov.co</t>
  </si>
  <si>
    <t>CDPS-0133-2026</t>
  </si>
  <si>
    <t>https://community.secop.gov.co/Public/Tendering/ContractNoticePhases/View?PPI=CO1.PPI.45199065&amp;isFromPublicArea=True&amp;isModal=False</t>
  </si>
  <si>
    <t>JAIME DAVID PULIDO PUPO</t>
  </si>
  <si>
    <t>CALLE 50 N 26 03</t>
  </si>
  <si>
    <t>PRESTAR SERVICIOS PROFESIONALES A LA SUPERINTENDENCIA DE VIGILANCIA Y SEGURIDAD PRIVADA, BRINDANDO ACOMPAÑAMIENTO JURÍDICO A LA DELEGATURA PARA LA OPERACIÓN EN LA GESTIÓN DE LOS PROCESOS ADMINISTRATIVOS, EN EL MARCO DE SUS COMPETENCIAS</t>
  </si>
  <si>
    <t>jpulido@supervigilancia.gov.co</t>
  </si>
  <si>
    <t>CDPS-0134-2026</t>
  </si>
  <si>
    <t>https://community.secop.gov.co/Public/Tendering/ContractNoticePhases/View?PPI=CO1.PPI.45200459&amp;isFromPublicArea=True&amp;isModal=False</t>
  </si>
  <si>
    <t>FLOR ESPERANZA ESPITIA CUENCA</t>
  </si>
  <si>
    <t>CL 66 113 C 45 IN 1 APT 104</t>
  </si>
  <si>
    <t>ADMINISTRACION FINANCIERA</t>
  </si>
  <si>
    <t>PRESTAR SERVICIOS PROFESIONALES A LA DELEGATURA PARA LA OPERACIÓN, APOYANDO CON EL ANÁLISIS, PROYECCIÓN, REVISIÓN Y GESTIÓN DE CONCEPTOS Y PROCESOS TÉCNICOS Y JURÍDICOS QUE ADELANTA LA DELEGATURA EN EL MARCO DE SUS COMPETENCIAS</t>
  </si>
  <si>
    <t>fespitia@supervigilancia.gov.co</t>
  </si>
  <si>
    <t>CDPS-0135-2026</t>
  </si>
  <si>
    <t>DAVID CARDENAS SARMIENTO</t>
  </si>
  <si>
    <t>Carrera 69 No 20-28 sur Apto 504</t>
  </si>
  <si>
    <t>POLICIA NACIONAL</t>
  </si>
  <si>
    <t>dcardenas@supervigilancia.gov.co</t>
  </si>
  <si>
    <t>TECNICOS GESTION DOCUMENTAL</t>
  </si>
  <si>
    <t>https://community.secop.gov.co/Public/Tendering/ContractNoticePhases/View?PPI=CO1.PPI.45181007&amp;isFromPublicArea=True&amp;isModal=False</t>
  </si>
  <si>
    <t>CDPS-0136-2026</t>
  </si>
  <si>
    <t>MIREYA RUGE PARDO</t>
  </si>
  <si>
    <t>Calle 137 No 148 b-o5</t>
  </si>
  <si>
    <t>mruge@supervigilancia.gov.co</t>
  </si>
  <si>
    <t>CDPS-0138-2026</t>
  </si>
  <si>
    <t>PEDRO LUIS GARCIA MOYA</t>
  </si>
  <si>
    <t>Calle 5 B # 38-56</t>
  </si>
  <si>
    <t>plgarcia@supervigilancia.gov.co</t>
  </si>
  <si>
    <t>CDPS-0139-2026</t>
  </si>
  <si>
    <t xml:space="preserve">https://community.secop.gov.co/Public/Tendering/ContractNoticePhases/View?PPI=CO1.PPI.45206617&amp;isFromPublicArea=True&amp;isModal=False
</t>
  </si>
  <si>
    <t xml:space="preserve">LAURA VANESSA NARANJO RODRIGUEZ </t>
  </si>
  <si>
    <t>calle 23G #107-40</t>
  </si>
  <si>
    <t>vanelau_94@hotmail.com</t>
  </si>
  <si>
    <t>INGENIERIA DE SISTEMAS</t>
  </si>
  <si>
    <t>PRESTAR SERVICIOS PROFESIONALES A LA OFICINA ASESORA DE SISTEMAS PARA LA GESTIÓN DE LAS REDES Y LAS TELECOMUNICACIONES, EN EL MARCO DEL PROYECTO DE INVERSIÓN BPIN 2022011000017</t>
  </si>
  <si>
    <t xml:space="preserve">https://community.secop.gov.co/Public/Tendering/ContractNoticePhases/View?PPI=CO1.PPI.45181007&amp;isFromPublicArea=True&amp;isModal=False
</t>
  </si>
  <si>
    <t>CDPS-0140-2026</t>
  </si>
  <si>
    <t>MARIA LUISA ROBLES ROCHA</t>
  </si>
  <si>
    <t>MZ 150 CASA 1 DON ALBETHOT</t>
  </si>
  <si>
    <t>COMUNICACION SOCIAL</t>
  </si>
  <si>
    <t>mrobles@supervigilancia.gov.co</t>
  </si>
  <si>
    <t>CDPS-0141-2026</t>
  </si>
  <si>
    <t>LUZ YANED LAVERDE BOCANEGRA</t>
  </si>
  <si>
    <t>CLL 12 A # 71C 61</t>
  </si>
  <si>
    <t>llaverde@supervigilancia.gov.co</t>
  </si>
  <si>
    <t>CDPS-0142-2026</t>
  </si>
  <si>
    <t>SOCIPATER ESNEIDER MELENDEZ CEBALLOS</t>
  </si>
  <si>
    <t>MAGADALENA</t>
  </si>
  <si>
    <t>calle 150a #101-20</t>
  </si>
  <si>
    <t>smelendez@supervigilancia.gov.co</t>
  </si>
  <si>
    <t>CDPS-0143-2026</t>
  </si>
  <si>
    <t>https://community.secop.gov.co/Public/Tendering/ContractNoticePhases/View?PPI=CO1.PPI.45259229&amp;isFromPublicArea=True&amp;isModal=False</t>
  </si>
  <si>
    <t>MARIA CAROLINA MERCADO DE LA HOZ</t>
  </si>
  <si>
    <t>CR 76 20 71</t>
  </si>
  <si>
    <t>mcmercado@supervigilancia.gov.co</t>
  </si>
  <si>
    <t>CDPS-0144-2026</t>
  </si>
  <si>
    <t xml:space="preserve">https://community.secop.gov.co/Public/Tendering/ContractNoticePhases/View?PPI=CO1.PPI.45337684&amp;isFromPublicArea=True&amp;isModal=False
</t>
  </si>
  <si>
    <t>JOSE DANIEL CAMARGO URIBE</t>
  </si>
  <si>
    <t xml:space="preserve">CALDAS </t>
  </si>
  <si>
    <t>RISARALDA</t>
  </si>
  <si>
    <t>CALLE 47 # 7-35</t>
  </si>
  <si>
    <t>PRESTAR SERVICIOS DE APOYO A LA GESTION PARA LA RECEPCION Y ORGANIZACIÓN DE LA DOCUMENTACION CORRESPONDIENTE A LA OFICINA ASESORA JURIDICA DE LA SUPERINTENDENCIA DE VIGILANCIA Y SEGURIDAD PRIVADA.</t>
  </si>
  <si>
    <t>jcamargo@supervigilancia.gov.co</t>
  </si>
  <si>
    <t>CDPS-0145-2026</t>
  </si>
  <si>
    <t xml:space="preserve">
https://community.secop.gov.co/Public/Tendering/ContractNoticePhases/View?PPI=CO1.PPI.45339130&amp;isFromPublicArea=True&amp;isModal=False</t>
  </si>
  <si>
    <t>JAIR ANTONIO RODRIGUEZ FLOREZ</t>
  </si>
  <si>
    <t>SOLEDAD</t>
  </si>
  <si>
    <t>CRA 7L No. 131-34 t30 apto 105</t>
  </si>
  <si>
    <t>yrodriguez@supervigilancia.gov.co</t>
  </si>
  <si>
    <t>CDPS-0146-2026</t>
  </si>
  <si>
    <t>https://community.secop.gov.co/Public/Tendering/ContractNoticePhases/View?PPI=CO1.PPI.45339198&amp;isFromPublicArea=True&amp;isModal=False</t>
  </si>
  <si>
    <t>BRENDA ALEJANDRA BRITO LOPEZ</t>
  </si>
  <si>
    <t>KR 20 # 4A 37 VILLALBA</t>
  </si>
  <si>
    <t>BRENDABRITOL18@GMAIL.COM</t>
  </si>
  <si>
    <t>PRESTAR SERVICIOS PROFESIONALES COMO ABOGADO PARA LA GESTION RESPUESTA Y SEGUIMIENTO A LAS ACCIONES DE TUTELAS PRESENTADAS EN LA SUPERINTENDENCIA DE VIGILANCIA Y SEGURIDAD PRIVADA</t>
  </si>
  <si>
    <t>bbrito@supervigilancia.gov.co</t>
  </si>
  <si>
    <t>CDPS-0147-2026</t>
  </si>
  <si>
    <t>https://community.secop.gov.co/Public/Tendering/ContractNoticePhases/View?PPI=CO1.PPI.45340677&amp;isFromPublicArea=True&amp;isModal=False</t>
  </si>
  <si>
    <t>RICHARD ANDRES DIAZ NIÑO</t>
  </si>
  <si>
    <t>CARRERA 77 18 51 APTO 902 TORRE 4</t>
  </si>
  <si>
    <t>rdiaz@supervigilancia.gov.co</t>
  </si>
  <si>
    <t>CDPS-0148-2026</t>
  </si>
  <si>
    <t xml:space="preserve">ANA MARIA LOPEZ MORENO </t>
  </si>
  <si>
    <t>CARRERA 94 #22A - 90</t>
  </si>
  <si>
    <t>amlopez@supervigilancia.gov.co</t>
  </si>
  <si>
    <t>CDPS-149-2026A</t>
  </si>
  <si>
    <t xml:space="preserve">https://community.secop.gov.co/Public/Tendering/ContractNoticePhases/View?PPI=CO1.PPI.45359640&amp;isFromPublicArea=True&amp;isModal=False
</t>
  </si>
  <si>
    <t>CESAR ALBERTO KARAN BENITEZ</t>
  </si>
  <si>
    <t>CRA 8A 153 51</t>
  </si>
  <si>
    <t>CAJA DE RETIRO DE LAS FUERZAS MILITARES</t>
  </si>
  <si>
    <t>GERENCIA PUBLICA</t>
  </si>
  <si>
    <t>PRESTAR SERVICIOS PROFESIONALES PARA APOYAR EL CUMPLIMIENTO Y MANTENIMIENTO DEL PLAN ESTRATÉGICO DE SEGURIDAD VIAL DE LA SUPERINTENDENCIA DE VIGILANCIA Y SEGURIDAD PRIVADA DE CONFORMIDAD CON LA NORMA VIGENTE</t>
  </si>
  <si>
    <t>ckaran@supervigilancia.gov.co</t>
  </si>
  <si>
    <t>CDPS-0150-2026</t>
  </si>
  <si>
    <t>https://community.secop.gov.co/Public/Tendering/ContractNoticePhases/View?PPI=CO1.PPI.45272197&amp;isFromPublicArea=True&amp;isModal=False</t>
  </si>
  <si>
    <t>OSCAR LIBARDO LANCHEROS BUITRAGO</t>
  </si>
  <si>
    <t>SUBA</t>
  </si>
  <si>
    <t>CARRERA 94 A No.147 B 42</t>
  </si>
  <si>
    <t>SANIDAD MILITAR</t>
  </si>
  <si>
    <t>PENSIONADO</t>
  </si>
  <si>
    <t>CONTADURIA PUBLICA</t>
  </si>
  <si>
    <t>olancheros@supervigilancia.gov.co</t>
  </si>
  <si>
    <t>CDPS-0151-0152- 2026</t>
  </si>
  <si>
    <t xml:space="preserve">
https://community.secop.gov.co/Public/Tendering/ContractNoticePhases/View?PPI=CO1.PPI.45314820&amp;isFromPublicArea=True&amp;isModal=False
</t>
  </si>
  <si>
    <t>CDPS-0151-2026</t>
  </si>
  <si>
    <t>JOSE MANUEL BUENAVENTURA CONDE</t>
  </si>
  <si>
    <t>CHAPARRAL</t>
  </si>
  <si>
    <t>Cra 85l # 63 F - 29 reserva de villa luz cs 59</t>
  </si>
  <si>
    <t xml:space="preserve">ESPECIALIZACION EN DERECHOS HUMANOS </t>
  </si>
  <si>
    <t>jbuenaventura@supervigilancia.gov.co</t>
  </si>
  <si>
    <t>CDPS-0152-2026</t>
  </si>
  <si>
    <t>ROSMIRA JUDITH FLOREZ ROBLES</t>
  </si>
  <si>
    <t>CHIMICHAGUA</t>
  </si>
  <si>
    <t>calle 10A #49H-43 Sur</t>
  </si>
  <si>
    <t>ESPECIALIZACION EN DERECHO ADMINISTRATIVO</t>
  </si>
  <si>
    <t>PRESTAR SERVICIOS PROFESIONALES, PARA APOYAR CON LA PROYECCIÓN Y GESTIÓN DE CONCEPTOS TÉCNICOS Y JURÍDICOS, QUE ADELANTA LA DELEGATURA PARA LA OPERACIÓN DE LA SUPERINTENDENCIA DE VIGILANCIA Y SEGURIDAD PRIVADA</t>
  </si>
  <si>
    <t>rflorez@supervigilancia.gov.co</t>
  </si>
  <si>
    <t>CDPS-0153, 0158 DE 2026</t>
  </si>
  <si>
    <t>https://community.secop.gov.co/Public/Tendering/ContractNoticePhases/View?PPI=CO1.PPI.45314846&amp;isFromPublicArea=True&amp;isModal=False</t>
  </si>
  <si>
    <t>CDPS-0153-2026</t>
  </si>
  <si>
    <t>MARTHA STELLA VARGAS ACOSTA</t>
  </si>
  <si>
    <t>CARRERA 79b 45-70 SUR</t>
  </si>
  <si>
    <t>mvargas@supervigilancia.gov.co</t>
  </si>
  <si>
    <t>CDPS-0156-2026</t>
  </si>
  <si>
    <t>https://community.secop.gov.co/Public/Tendering/ContractNoticePhases/View?PPI=CO1.PPI.45342187&amp;isFromPublicArea=True&amp;isModal=False</t>
  </si>
  <si>
    <t>SORAYA MARGARITA VASQUEZ BARRIOS</t>
  </si>
  <si>
    <t>calle 66 # 47- 67 apto 5i edificio ambar 66</t>
  </si>
  <si>
    <t>smvasquez@supervigilancia.gov.co</t>
  </si>
  <si>
    <t>CDPS-0158-2026</t>
  </si>
  <si>
    <t>EDGAR LOZANO BARBOSA</t>
  </si>
  <si>
    <t>CARRERA 25B #32A - 26 SUR</t>
  </si>
  <si>
    <t>elozano@supervigilancia.gov.co</t>
  </si>
  <si>
    <t>CDPS-0159-2026</t>
  </si>
  <si>
    <t>https://community.secop.gov.co/Public/Tendering/ContractNoticePhases/View?PPI=CO1.PPI.45354021&amp;isFromPublicArea=True&amp;isModal=False</t>
  </si>
  <si>
    <t>DORIS AMPARO ULLOA MARULANDA</t>
  </si>
  <si>
    <t>Calle 182 n 45 11 TORRE 1 APTO 402</t>
  </si>
  <si>
    <t>ESPECIALIZACION EN AUDITORIA TRIBUTARIA</t>
  </si>
  <si>
    <t>PRESTAR SERVICIOS PROFESIONALES A LA DELEGATURA PARA LA OPERACIÓN DE LA SUPERINTENDENCIA DE VIGILANCIA Y SEGURIDAD PRIVADA, PARA APOYAR EL ANÁLISIS, PROYECCIÓN Y GESTIÓN DE CONCEPTOS Y DOCUMENTOS ADMINISTRATIVOS, FINANCIEROS Y CONTABLES EN LOS PROCESOS DE COMPETENCIA DE LA DELEGATURA</t>
  </si>
  <si>
    <t>dulloa@supervigilancia.gov.co</t>
  </si>
  <si>
    <t>CDPS-0160-2026</t>
  </si>
  <si>
    <t>https://community.secop.gov.co/Public/Tendering/ContractNoticePhases/View?PPI=CO1.PPI.45290871&amp;isFromPublicArea=True&amp;isModal=False</t>
  </si>
  <si>
    <t>JENIFFER STEPHANY SOLANO JIMENEZ</t>
  </si>
  <si>
    <t>CRA. 5 #34-385</t>
  </si>
  <si>
    <t>ESPECIALIZACION EN CONTRATACION ESTATAL</t>
  </si>
  <si>
    <t>jsolano@supervigilancia.gov.co</t>
  </si>
  <si>
    <t>CDPS-0161-2026</t>
  </si>
  <si>
    <t xml:space="preserve">https://community.secop.gov.co/Public/Tendering/ContractNoticePhases/View?PPI=CO1.PPI.45291490&amp;isFromPublicArea=True&amp;isModal=False
</t>
  </si>
  <si>
    <t>ROSA YANIT MARTINEZ PEREZ</t>
  </si>
  <si>
    <t>CLL 23 #68-59</t>
  </si>
  <si>
    <t>MARKETING Y NEGOCIOS INTERNACIONALES</t>
  </si>
  <si>
    <t>rmartinez@supervigilancia.gov.co</t>
  </si>
  <si>
    <t>CDPS-0162-2026</t>
  </si>
  <si>
    <t xml:space="preserve">
https://community.secop.gov.co/Public/Tendering/ContractNoticePhases/View?PPI=CO1.PPI.45291597&amp;isFromPublicArea=True&amp;isModal=False</t>
  </si>
  <si>
    <t>ERIKA LUZ LOPEZ GAMEZ</t>
  </si>
  <si>
    <t>CARRERA 20 N 4 37 VILLALBA</t>
  </si>
  <si>
    <t>elopez@supervigilancia.gov.co</t>
  </si>
  <si>
    <t>CDPS-0163-2026</t>
  </si>
  <si>
    <t>https://community.secop.gov.co/Public/Tendering/ContractNoticePhases/View?PPI=CO1.PPI.45294198&amp;isFromPublicArea=True&amp;isModal=False</t>
  </si>
  <si>
    <t>ALVARO DAVILA REMOLINA</t>
  </si>
  <si>
    <t xml:space="preserve">NORTE DE SANTANDER </t>
  </si>
  <si>
    <t>AV CL 68 47 A 02</t>
  </si>
  <si>
    <t>adavila@supervigilancia.gov.co</t>
  </si>
  <si>
    <t>CDPS-0164-2026</t>
  </si>
  <si>
    <t xml:space="preserve">https://community.secop.gov.co/Public/Tendering/ContractNoticePhases/View?PPI=CO1.PPI.45295175&amp;isFromPublicArea=True&amp;isModal=False
</t>
  </si>
  <si>
    <t>JOSE MARIO RIBON HERNANDEZ</t>
  </si>
  <si>
    <t>CRA 4 # 3-48 CENTRO</t>
  </si>
  <si>
    <t>CAJACOPI</t>
  </si>
  <si>
    <t>jribon@supervigilancia.gov.co</t>
  </si>
  <si>
    <t>CDPS-0165-2026</t>
  </si>
  <si>
    <t>XILENY MERCEDES GOMEZ CRIADO</t>
  </si>
  <si>
    <t>CR 25 CASA 667</t>
  </si>
  <si>
    <t>SOCIOLOGA</t>
  </si>
  <si>
    <t>xgomez@supervigilancia.gov.co</t>
  </si>
  <si>
    <t>ABOGADOS CONTROL INTERNO</t>
  </si>
  <si>
    <t xml:space="preserve">https://community.secop.gov.co/Public/Tendering/ContractNoticePhases/View?PPI=CO1.PPI.45278278&amp;isFromPublicArea=True&amp;isModal=False
</t>
  </si>
  <si>
    <t>CDPS-0167-2026</t>
  </si>
  <si>
    <t>MARIA MONICA GOMEZ TOVAR</t>
  </si>
  <si>
    <t>Calle 47 #5a-62</t>
  </si>
  <si>
    <t>mmgomez@supervigilancia.gov.co</t>
  </si>
  <si>
    <t>CDPS-0168-2026</t>
  </si>
  <si>
    <t>ELIUTH BORNACELLY REDONDO</t>
  </si>
  <si>
    <t>Mz B casa 20 urb Verona</t>
  </si>
  <si>
    <t>ESPECIALIZACION EN DERECHO PROBATORIO</t>
  </si>
  <si>
    <t>eredondo@supervigilancia.gov.co</t>
  </si>
  <si>
    <t>CDPS-0169-2026</t>
  </si>
  <si>
    <t>https://community.secop.gov.co/Public/Tendering/ContractNoticePhases/View?PPI=CO1.PPI.45367486&amp;isFromPublicArea=True&amp;isModal=False</t>
  </si>
  <si>
    <t>LEON JOSE MASSON RODRIGUEZ</t>
  </si>
  <si>
    <t>Carrera 42 # 65b-01</t>
  </si>
  <si>
    <t>lmasson@supervigilancia.gov.co</t>
  </si>
  <si>
    <t>CDPS-0170-2026</t>
  </si>
  <si>
    <t>https://community.secop.gov.co/Public/Tendering/ContractNoticePhases/View?PPI=CO1.PPI.45369595&amp;isFromPublicArea=True&amp;isModal=False</t>
  </si>
  <si>
    <t>DAWIN ALBERTO MORALES CÓRDOBA</t>
  </si>
  <si>
    <t>PRESTAR SERVICIOS PROFESIONALES COMO ABOGADO PARA BRINDAR ACOMPANAMIENTOJURIDICO A LA OFICINA ASESORA JURIDICA DE LA SUPERINTENDENCIA DE VIGILANCIA Y SEGURIDAD PRIVADA EN LO RELACIONADO CON LA AGENDA LESGISLATIVA Y DEMAS TRAMITES DE SU COMPETENCIA.</t>
  </si>
  <si>
    <t>dmorales@supervigilancia.gov.co</t>
  </si>
  <si>
    <t>CDPS-0171-2026</t>
  </si>
  <si>
    <t>https://community.secop.gov.co/Public/Tendering/ContractNoticePhases/View?PPI=CO1.PPI.45368130&amp;isFromPublicArea=True&amp;isModal=False</t>
  </si>
  <si>
    <t xml:space="preserve"> JUAN DAVID DUARTE ROJAS</t>
  </si>
  <si>
    <t>CALLE 8 BIS NO 78 82</t>
  </si>
  <si>
    <t>MAESTRIA EN DERECHOS HUMANOS</t>
  </si>
  <si>
    <t>jduarte@supervigilancia.gov.co</t>
  </si>
  <si>
    <t>IVONNE ARMENTA DITTA</t>
  </si>
  <si>
    <t>R 42 C # 5A - 32 APTO 101 NUEVA PRIMAVER</t>
  </si>
  <si>
    <t>iarmenta@supervigilancia.gov.co</t>
  </si>
  <si>
    <t>CDPS-0172-2026</t>
  </si>
  <si>
    <t>LUISA FERNANDA HOMEZ ARENAS</t>
  </si>
  <si>
    <t>CARRERA 13 # 04 B35 SUR</t>
  </si>
  <si>
    <t xml:space="preserve">TECNICO EN SISTEMAS </t>
  </si>
  <si>
    <t>PRESTAR SERVICIOS DE APOYO A LA GESTIÓN A LA OFICINA ASESORA DE SISTEMAS, PARA LA GESTIÓN TÉCNICA Y OPERATIVA DE LA MESA DE SERVICIOS, EN EL MARCO DEL PROYECTO DE INVERSIÓN BPIN 2022011000017</t>
  </si>
  <si>
    <t>lhomeza@supervigilancia.gov.co</t>
  </si>
  <si>
    <t>CDPS-173-2026</t>
  </si>
  <si>
    <t xml:space="preserve">https://community.secop.gov.co/Public/Tendering/ContractNoticePhases/View?PPI=CO1.PPI.45395550&amp;isFromPublicArea=True&amp;isModal=False
</t>
  </si>
  <si>
    <t>CDPS-0173-2026</t>
  </si>
  <si>
    <t>MARGARITA MARIA MENDOZA DELGADO</t>
  </si>
  <si>
    <t>CALLE 126 A # 7 83</t>
  </si>
  <si>
    <t>MARGARITAMD5@HOTMAIL.COM</t>
  </si>
  <si>
    <t xml:space="preserve">ESPECIALIZACION EN GOBIERNO </t>
  </si>
  <si>
    <t>PRESTAR SERVICIOS PROFESIONALES A LA SUPERINTENDENCIA DE VIGILANCIA Y SEGURIDAD PRIVADA PARA BRINDAR ACOMPAÑAMIENTO JURÍDICO EN LA GESTIÓN DE LOS TRÁMITES LEGISLATIVOS Y ADMINISTRATIVOS DE LA ENTIDAD, MEDIANTE EL ANÁLISIS NORMATIVO Y LA ELABORACIÓN DE DOCUMENTOS , DE CONFORMIDAD CON LA REGLAMENTACIÓN VIGENTE.</t>
  </si>
  <si>
    <t>mmendoza@supervigilancia.gov.co</t>
  </si>
  <si>
    <t>CDPS-174-2026</t>
  </si>
  <si>
    <t>CDPS-0174-2026</t>
  </si>
  <si>
    <t>LEINIS YANITH ACOSTA RODRIGUEZ</t>
  </si>
  <si>
    <t>FONSECA</t>
  </si>
  <si>
    <t>calle 7 19 - 66</t>
  </si>
  <si>
    <t>LA LOMA</t>
  </si>
  <si>
    <t>ESPECIALIZACION EN ALTA GERENCIA</t>
  </si>
  <si>
    <t>lacosta@supervigilancia.gov.co</t>
  </si>
  <si>
    <t>CDPS-175-2026</t>
  </si>
  <si>
    <t>CDPS-0175-2026</t>
  </si>
  <si>
    <t xml:space="preserve">JUAN DAVID RESTREPO CASTILLO </t>
  </si>
  <si>
    <t>SOPO</t>
  </si>
  <si>
    <t>CALLE 9 # 3A 44 FINCA VEREDA CAROLINA ALTA</t>
  </si>
  <si>
    <t>MASTER UNIVERSITARIO</t>
  </si>
  <si>
    <t>PRESTAR SERVICIOS DE APOYO A LA GESTIÓN PARA BRINDAR ACOMPAÑAMIENTO EN LOS PROCESOS DE PRODUCCIÓN, EDICIÓN Y DIFUSIÓN DE MATERIAL AUDIOVISUAL INSTITUCIONAL DE LA SUPERINTENDENCIA DE VIGILANCIA Y SEGURIDAD PRIVADA , CON EL FIN DE FORTALECER LA IMAGEN INSTITUCIONAL Y PROMOVER LA DIVULGACIÓN DE INFORMACIÓN DE INTERÉS PARA LA CIUDADANÍA .</t>
  </si>
  <si>
    <t>jrestrepo@supervigilancia.gov.co</t>
  </si>
  <si>
    <t>CDPS-176-2026</t>
  </si>
  <si>
    <t>CDPS-0176-2026</t>
  </si>
  <si>
    <t>ARLENCIU MUÑOZ OSPINO</t>
  </si>
  <si>
    <t>PUERTO COLOMBIA</t>
  </si>
  <si>
    <t>cra 9 47-52</t>
  </si>
  <si>
    <t>LICENCIATURA EN IDIOMAS</t>
  </si>
  <si>
    <t>amunoz@supervigilancia.gov.co</t>
  </si>
  <si>
    <t>CDPS-0177-2026.</t>
  </si>
  <si>
    <t>https://community.secop.gov.co/Public/Tendering/ContractNoticePhases/View?PPI=CO1.PPI.45579199&amp;isFromPublicArea=True&amp;isModal=False</t>
  </si>
  <si>
    <t>CDPS-0177-2026</t>
  </si>
  <si>
    <t>MARBEL JOHANA VANEGAS MERIÑO</t>
  </si>
  <si>
    <t>CALLE 9 #7-183</t>
  </si>
  <si>
    <t>PSICOLOGIA</t>
  </si>
  <si>
    <t>mjvanegas@supervigilancia.gov.co</t>
  </si>
  <si>
    <t>CDPS-0178-2026</t>
  </si>
  <si>
    <t>MAYRA ALEJANDRA CORDOBA VALENCIA</t>
  </si>
  <si>
    <t>CARRERA 123 13 D 47 CASA 28</t>
  </si>
  <si>
    <t>AUXILIAR</t>
  </si>
  <si>
    <t>CONTABILIDAD</t>
  </si>
  <si>
    <t>mcordoba@supervigilancia.gov.co</t>
  </si>
  <si>
    <t>CDPS-0179-2026</t>
  </si>
  <si>
    <t>https://community.secop.gov.co/Public/Tendering/ContractNoticePhases/View?PPI=CO1.PPI.45391723&amp;isFromPublicArea=True&amp;isModal=False</t>
  </si>
  <si>
    <t xml:space="preserve">MARIA FERNANDA MEDINA ARGOTE </t>
  </si>
  <si>
    <t>CALLE 13A # 80A-60</t>
  </si>
  <si>
    <t>PRESTAR SERVICIOS PROFESIONALES EN EL ANÁLISIS, PROYECCIÓN, REVISIÓN, GESTIÓN DE CONCEPTOS, PROCESOS TÉCNICOS Y JURÍDICOS QUE ADELANTA LA A LA DELEGATURA PARA LA OPERACIÓN EN EL MARCO DE SUS COMPETENCIAS.</t>
  </si>
  <si>
    <t>mmedina@supervigilancia.gov.co</t>
  </si>
  <si>
    <t>Abogados 7.5x7</t>
  </si>
  <si>
    <t>https://community.secop.gov.co/Public/Tendering/ContractNoticePhases/View?PPI=CO1.PPI.45396264&amp;isFromPublicArea=True&amp;isModal=False</t>
  </si>
  <si>
    <t>CDPS-0180-2026</t>
  </si>
  <si>
    <t>MARIA FERNANDA ARIAS CORONEL</t>
  </si>
  <si>
    <t>CALLE 23 C # 82 66</t>
  </si>
  <si>
    <t>ESPECIALIZACION EN GESTION PUBLICA</t>
  </si>
  <si>
    <t>PRESTAR SERVICIOS PROFESIONALES A LA SUPERINTENDENCIA DE VIGILANCIA Y SEGURIDAD PRIVADA, EN EL ANÁLISIS, GESTIÓN Y ACOMPAÑAMIENTO JURÍDICO DE LOS PROCESOS TÉCNICOS Y JURÍDICOS DE LA DELEGATURA PARA LA OPERACIÓN, EN EL MARCO DE SUS COMPETENCIAS</t>
  </si>
  <si>
    <t>marias@supervigilancia.gov.co</t>
  </si>
  <si>
    <t>CDPS-0181-2026</t>
  </si>
  <si>
    <t>SANDRA PATRICIA SANCHEZ SANDOVAL</t>
  </si>
  <si>
    <t>GUATEQUE</t>
  </si>
  <si>
    <t>CALLE 152 # 45-95 INT 3 APTO 402</t>
  </si>
  <si>
    <t>ssanchez@supervigilancia.gov.co</t>
  </si>
  <si>
    <t>Abogados 6.5x7</t>
  </si>
  <si>
    <t>https://community.secop.gov.co/Public/Tendering/ContractNoticePhases/View?PPI=CO1.PPI.45399002&amp;isFromPublicArea=True&amp;isModal=False</t>
  </si>
  <si>
    <t>CDPS-0182-2026</t>
  </si>
  <si>
    <t>DIANA MARCELA SIERRA GUTIERREZ</t>
  </si>
  <si>
    <t>Carrera 13 No 5-55</t>
  </si>
  <si>
    <t>dsierra@supervigilancia.gov.co</t>
  </si>
  <si>
    <t>CDPS-0183-2026</t>
  </si>
  <si>
    <t>CHRISTIAN FORERO RONDON</t>
  </si>
  <si>
    <t>Manzana 1A casa 19 Villa Catalina</t>
  </si>
  <si>
    <t>jsanchez@supervigilancia.gov.co</t>
  </si>
  <si>
    <t>CDPS-0184-2026</t>
  </si>
  <si>
    <t xml:space="preserve">JOSE ALFREDO RIVERA DIAZ </t>
  </si>
  <si>
    <t>Carrera 23 No. 28-15</t>
  </si>
  <si>
    <t>PRESTAR SERVICIOS PROFESIONALES A LA SUPERINTENDENCIA DE VIGILANCIA Y SEGURIDAD PRIVADA, BRINDANDO ACOMPANAMIENTO JURÍDICO A LA DELEGATURA PARA LA OPERACIÓN EN LA GESTIÓN DE LOS PROCESOS ADMINISTRATIVOS, EN EL MARCO DE SUS COMPETENCIAS</t>
  </si>
  <si>
    <t>jrivera@supervigilancia.gov.co</t>
  </si>
  <si>
    <t>CDPS-0185-2026</t>
  </si>
  <si>
    <t>https://community.secop.gov.co/Public/Tendering/ContractNoticePhases/View?PPI=CO1.PPI.45511434&amp;isFromPublicArea=True&amp;isModal=False</t>
  </si>
  <si>
    <t>JUAN DAVID COTES GIACOMETTO</t>
  </si>
  <si>
    <t>DIAGONAL 11B 42-15</t>
  </si>
  <si>
    <t>ESPECIALIZACION EN DERECHO NOTARIAL</t>
  </si>
  <si>
    <t>jcotes@supervigilancia.gov.co</t>
  </si>
  <si>
    <t xml:space="preserve">No aparecehttps://community.secop.gov.co/Public/Tendering/ContractNoticePhases/View?PPI=CO1.PPI.45399002&amp;isFromPublicArea=True&amp;isModal=False
</t>
  </si>
  <si>
    <t>CDPS-0186-2026</t>
  </si>
  <si>
    <t xml:space="preserve">FREDDY RAFAEL SOCARRAS POLO </t>
  </si>
  <si>
    <t>CALLE 3 #21 - 155</t>
  </si>
  <si>
    <t>PRESTAR SERVICIOS PROFESIONALES A LA SUPERINTENDENCIA DE VIGILANCIA Y SEGURIDAD PRIVADA, BRINDANDO ACOMPANAMIENTO JURIDICO A LA DELEGATURA PARA LA OPERACIÓN EN LA GESTIÓN DE LOS PROCESOS ADMINISTRATIVOS, EN EL MARCO DE SUS COMPETENCIAS</t>
  </si>
  <si>
    <t>CDPS-0187-2026</t>
  </si>
  <si>
    <t xml:space="preserve">INDIRA MARIA CORDOBA DUARTE </t>
  </si>
  <si>
    <t>CL 16 D No. 20 15</t>
  </si>
  <si>
    <t>icordoba@supervigilancia.gov.co</t>
  </si>
  <si>
    <t>CDPS-0188-2026</t>
  </si>
  <si>
    <t>https://community.secop.gov.co/Public/Tendering/ContractNoticePhases/View?PPI=CO1.PPI.45556753&amp;isFromPublicArea=True&amp;isModal=False</t>
  </si>
  <si>
    <t>RONALD ALFREDO VASQUEZ SANCHEZ</t>
  </si>
  <si>
    <t>CRA 80A #17-85 To1 Apto 504</t>
  </si>
  <si>
    <t>ESPECIALIZACION DE GERENCIA DE PROYECTOS EN INTELIGENCIA DE NEGOCIOS</t>
  </si>
  <si>
    <t>PRESTAR SERVICIOS PROFESIONALES A LA DELEGATURA PARA LA OPERACIÓN, EN EL ANÁLISIS, REVISIÓN Y GESTIÓN FINANCIERA DE LAS EMPRESAS VIGILADAS, DE ACUERDO CON LOS PROCESOS ESTABLECIDOS POR LA SUPERINTENDENCIA</t>
  </si>
  <si>
    <t>rvasquez@supervigilancia.gov.co</t>
  </si>
  <si>
    <t>CDPS-0189-2026</t>
  </si>
  <si>
    <t xml:space="preserve">JORGE ALBERTO MENDOZA MANGA </t>
  </si>
  <si>
    <t>CALLE 60 #9A - 46 APTO 209 EDIF</t>
  </si>
  <si>
    <t>jmendoza@supervigilancia.gov.co</t>
  </si>
  <si>
    <t>CDPS-0190-2026</t>
  </si>
  <si>
    <t>KATHERIN JULIETH SEOHUANES CERA</t>
  </si>
  <si>
    <t>CARRERA 14 NUMERO 11A-104</t>
  </si>
  <si>
    <t>kseohuanes@supervigilancia.gov.co</t>
  </si>
  <si>
    <t>Abogados 6 x7 Operaciones</t>
  </si>
  <si>
    <t>CDPS-0191-2026</t>
  </si>
  <si>
    <t>LAURA MARCELA BUELVAS GUTIERREZ</t>
  </si>
  <si>
    <t>CARRERA 10 # 64-45</t>
  </si>
  <si>
    <t>PRESTAR SERVICIOS PROFESIONALES DE APOYO JURÍDICO A LA DELEGATURA PARA LA OPERACIÓN, BRINDANDO SOPORTE TÉCNICO-LEGAL EN LA GESTIÓN DE LOS PROCESOS ADMINISTRATIVOS DE SU COMPETENCIA, CON EL FIN DAR CUMPLIMIENTO DE LOS FINES INSTITUCIONALES DE LA ENTIDAD</t>
  </si>
  <si>
    <t>lbuelvas@supervigilancia.gov.co</t>
  </si>
  <si>
    <t>CDPS-0192-2026</t>
  </si>
  <si>
    <t>https://community.secop.gov.co/Public/Tendering/ContractNoticePhases/View?PPI=CO1.PPI.45549319&amp;isFromPublicArea=True&amp;isModal=False</t>
  </si>
  <si>
    <t>CELSO FARID BOLAÑO BLANCO</t>
  </si>
  <si>
    <t>Calle 4 #5-19</t>
  </si>
  <si>
    <t>PRESTAR SERVICIOS PROFESIONALES A LA SUPERINTENDENCIA DE VIGILANCIA Y SEGURIDAD PRIVADA, BRINDANDO APOYO JURÍDICO A LA DELEGATURA PARA LA OPERACIÓN EN EL TRÁMITE DE LOS PROCESOS ADMINISTRATIVOS DE SU COMPETENCIA FUNCIONAL.</t>
  </si>
  <si>
    <t>cbolano@supervigilancia.gov.co</t>
  </si>
  <si>
    <t xml:space="preserve">No aparaecehttps://community.secop.gov.co/Public/Tendering/ContractNoticePhases/View?PPI=CO1.PPI.45399002&amp;isFromPublicArea=True&amp;isModal=False
</t>
  </si>
  <si>
    <t>CDPS-0193-2026</t>
  </si>
  <si>
    <t>LIZBETH PATRICIA ALVAREZ SANCHEZ</t>
  </si>
  <si>
    <t>Barrio barlovento calle 62 D sur 72 i 10</t>
  </si>
  <si>
    <t>laalvarez@supervigilancia.gov.co</t>
  </si>
  <si>
    <t>CDPS-0194-2026</t>
  </si>
  <si>
    <t>DIEGO ARMANDO MOJICA PINTO</t>
  </si>
  <si>
    <t>Calle 18A2 #34 B bis 32</t>
  </si>
  <si>
    <t>dmojica@supervigilancia.gov.co</t>
  </si>
  <si>
    <t>CDPS-0195-2026</t>
  </si>
  <si>
    <t>https://community.secop.gov.co/Public/Tendering/ContractNoticePhases/View?PPI=CO1.PPI.45557066&amp;isFromPublicArea=True&amp;isModal=False</t>
  </si>
  <si>
    <t>LILIANA OSPINA POLO</t>
  </si>
  <si>
    <t>OBANDO</t>
  </si>
  <si>
    <t>Calle 152 B # 56-10</t>
  </si>
  <si>
    <t>ESPECIALIZACION EN GESTION TERRITORIAL DE LA SEGURIDAD</t>
  </si>
  <si>
    <t>PRESTAR SERVICIOS PROFESIONALES A LA DELEGATURA PARA LA OPERACIÓN DE LA SUPERINTENDENCIA DE VIGILANCIA Y SEGURIDAD PRIVADA, PARA APOYAR EL ANÁLISIS, PROYECCIÓN, GESTIÓN Y REVISIÓN DE CONCEPTOS Y DOCUMENTOS ADMINISTRATIVOS, FINANCIEROS Y CONTABLES EN LOS PROCESOS DE COMPETENCIA DE LA DELEGATURA.</t>
  </si>
  <si>
    <t>lospina@supervigilancia.gov.co</t>
  </si>
  <si>
    <t>CDPS-0196-2026</t>
  </si>
  <si>
    <t>https://community.secop.gov.co/Public/Tendering/ContractNoticePhases/View?PPI=CO1.PPI.45438234&amp;isFromPublicArea=True&amp;isModal=False</t>
  </si>
  <si>
    <t>KAREN STEFANY SALAS DIAZ</t>
  </si>
  <si>
    <t>1,192,810,681</t>
  </si>
  <si>
    <t>URUMITA</t>
  </si>
  <si>
    <t>Carrera 12 # 11-44</t>
  </si>
  <si>
    <t>PRESTACIÓN DE SERVICIOS PROFESIONALES COMO APOYO EN LA GESTIÓN TECNICA Y ADMINISTRATIVA DEL GRUPO DE INSVESTIGACIONES ADMINISTRTIVAS PRELIMINARES -IAP DE LA DELEGATURA PARA EL CONTROL DE LA SUPERINTENDENCIA DE VIGILANCIA Y SEGURIDAD PRIVADA</t>
  </si>
  <si>
    <t>ksala@supervigilancia.gov.co</t>
  </si>
  <si>
    <t>CDPS-0197-2026</t>
  </si>
  <si>
    <t>https://community.secop.gov.co/Public/Tendering/ContractNoticePhases/View?PPI=CO1.PPI.45432932&amp;isFromPublicArea=True&amp;isModal=False</t>
  </si>
  <si>
    <t>DUANYS MARCELA MEJIA BASTIDA</t>
  </si>
  <si>
    <t xml:space="preserve">MAGADALENA </t>
  </si>
  <si>
    <t>CALLE 11 KR 15 Nº 190</t>
  </si>
  <si>
    <t>PRESTAR SERVICIOS PROFESIONALES COMO ABOGADO PARA EL GRUPO DE INVESTIGACIONES ADMINISTRATIVAS PRELIMINARES - IAP DE LA DELEGACIÓN DE CONTROL DE LA SUPERINTENDENCIA DE VIGILANCIA Y SEGURIDAD PRIVADA, CON EL FIN DE ADELANTAR LA REVISIÓN, PROYECCIÓN Y EJECUCIÓN DE LAS ACTIVIDADES QUE SE REQUIERAN PARA CULMINAR LAS ACTUACIONES PRELIMINARES DEL GRUPO</t>
  </si>
  <si>
    <t>dmejia@supervigilancia.gov.co</t>
  </si>
  <si>
    <t>CDPS-0198-2026</t>
  </si>
  <si>
    <t>https://community.secop.gov.co/Public/Tendering/ContractNoticePhases/View?PPI=CO1.PPI.45422497&amp;isFromPublicArea=True&amp;isModal=False</t>
  </si>
  <si>
    <t>RODOLFO JOSE CARREÑO GARRIDO</t>
  </si>
  <si>
    <t>Calle 31 #14-31 Teusaquillo.</t>
  </si>
  <si>
    <t>ESPECIALIZACION EN DERECHO CONTENCIOSO ADMINISTRATIVO</t>
  </si>
  <si>
    <t>rjcarreno@supervigilancia.gov.co</t>
  </si>
  <si>
    <t>CDPS-0199-2026</t>
  </si>
  <si>
    <t>LILIANA MILENA SERNA PALOMINO</t>
  </si>
  <si>
    <t>MZ D CASA 7B CC FLORES DE MARIA 1</t>
  </si>
  <si>
    <t>EPS ASMET SALUD</t>
  </si>
  <si>
    <t>lmserna@supervigilancia.gov.co</t>
  </si>
  <si>
    <t>CDPS-0200-2026</t>
  </si>
  <si>
    <t>https://community.secop.gov.co/Public/Tendering/ContractNoticePhases/View?PPI=CO1.PPI.45396856&amp;isFromPublicArea=True&amp;isModal=False</t>
  </si>
  <si>
    <t>WENDY CAROLINA PADILLA OROZCO</t>
  </si>
  <si>
    <t>wpadilla@supervigilancia.gov.co</t>
  </si>
  <si>
    <t>CDPS-0201-2026</t>
  </si>
  <si>
    <t>https://community.secop.gov.co/Public/Tendering/ContractNoticePhases/View?PPI=CO1.PPI.45401396&amp;isFromPublicArea=True&amp;isModal=False</t>
  </si>
  <si>
    <t>ANIBAL BUSTAMANTE RUIZ</t>
  </si>
  <si>
    <t>CALLE 36# 14 44</t>
  </si>
  <si>
    <t>abustamante@supervigilancia.gov.co</t>
  </si>
  <si>
    <t>PLANEACION 1</t>
  </si>
  <si>
    <t>https://community.secop.gov.co/Public/Tendering/ContractNoticePhases/View?PPI=CO1.PPI.45411071&amp;isFromPublicArea=True&amp;isModal=False</t>
  </si>
  <si>
    <t>CDPS-0202-2026</t>
  </si>
  <si>
    <t xml:space="preserve">CESAR MANUEL PALLARES TORRES </t>
  </si>
  <si>
    <t>CARRERA 41 N 57-74</t>
  </si>
  <si>
    <t>PRESTAR SERVICIOS PROFESIONALES A LA OFICINA ASESORA DE PLANEACIÓN PARA EL SEGUIMIENTO PRESUPUESTAL, FORMULACIÓN DE ANTEPROYECTO, FORTALECIMIENTO AL MODELO DE MIPG Y PROCESO INTEGRAL DE GESTIÓN DE RIESGOS ESPECIALES</t>
  </si>
  <si>
    <t>cpallares@supervigilancia.gov.co</t>
  </si>
  <si>
    <t xml:space="preserve">https://community.secop.gov.co/Public/Tendering/ContractNoticePhases/View?PPI=CO1.PPI.45411071&amp;isFromPublicArea=True&amp;isModal=False
</t>
  </si>
  <si>
    <t>CDPS-0203-2026</t>
  </si>
  <si>
    <t>HENRY ANTONIO MEDINA HERRERA</t>
  </si>
  <si>
    <t>EL COPEY</t>
  </si>
  <si>
    <t>Calle 8C N. 87B-40</t>
  </si>
  <si>
    <t>300-699-8763</t>
  </si>
  <si>
    <t>MAGISTER ADMINISTRACIÓN PÚBLICA</t>
  </si>
  <si>
    <t>hmedina@supervigilancia.gov.co</t>
  </si>
  <si>
    <t>PLANEACION 2</t>
  </si>
  <si>
    <t xml:space="preserve">https://community.secop.gov.co/Public/Tendering/ContractNoticePhases/View?PPI=CO1.PPI.45413299&amp;isFromPublicArea=True&amp;isModal=False
</t>
  </si>
  <si>
    <t>CDPS-0204-2026</t>
  </si>
  <si>
    <t>MIGUEL ALFONSO USTARIZ MARTINEZ</t>
  </si>
  <si>
    <t>Calle 5c# 19c-38</t>
  </si>
  <si>
    <t>PRESTAR LOS SERVICIOS PROFESIONALES A LA OFICINA ASESORA DE PLANEACIÓN PARA EL APOYO EN EL ANÁLISIS Y SEGUIMIENTO FINANCIERO EN LOS DIFERENTES PROCESOS DE LA DEPENDENCIA.</t>
  </si>
  <si>
    <t>mustariz@supervigilancia.gov.co</t>
  </si>
  <si>
    <t>https://community.secop.gov.co/Public/Tendering/ContractNoticePhases/View?PPI=CO1.PPI.45413299&amp;isFromPublicArea=True&amp;isModal=False</t>
  </si>
  <si>
    <t>CDPS-0205-2026</t>
  </si>
  <si>
    <t>VICTOR CAMILO ARCINIEGAS MORALES</t>
  </si>
  <si>
    <t>DG 18 BBIZ # 30- 84 SABANAS</t>
  </si>
  <si>
    <t>ESPECIALIZACIÓN EN GESTIÓN TRIBUTARIA</t>
  </si>
  <si>
    <t>varciniegas@supervigilancia.gov.co</t>
  </si>
  <si>
    <t>CDPS-0206-2026</t>
  </si>
  <si>
    <t xml:space="preserve">https://community.secop.gov.co/Public/Tendering/ContractNoticePhases/View?PPI=CO1.PPI.45416112&amp;isFromPublicArea=True&amp;isModal=False
</t>
  </si>
  <si>
    <t>AURA CRISTINA PAEZ MOGOLLON</t>
  </si>
  <si>
    <t>EN FINANZAS Y NEGOCIOS INTERNACIONALES</t>
  </si>
  <si>
    <t>PRESTAR LOS SERVICIOS PROFESIONALES A LA OFICINA ASESORA DE SISTEMAS PARA GENERAR LOS DIFERENTES REPORTES E INFORMACION ESTADISTICA DE LOS SISTEMAS DE INFORMACIÓN Y SU CORRESPONDIENTE PUBLICACIÓN</t>
  </si>
  <si>
    <t>cpaez@supervigilancia.gov.co</t>
  </si>
  <si>
    <t>CDPS-0207-2026A</t>
  </si>
  <si>
    <t>https://community.secop.gov.co/Public/Tendering/ContractNoticePhases/View?PPI=CO1.PPI.45448406&amp;isFromPublicArea=True&amp;isModal=False</t>
  </si>
  <si>
    <t>CDPS-0207-2026</t>
  </si>
  <si>
    <t>JUAN GABRIEL JIEMENZ MOJICA</t>
  </si>
  <si>
    <t>Carrera 4 No. 26 A - 42</t>
  </si>
  <si>
    <t>DERECHO ADMINISTRATIVO LABORAL</t>
  </si>
  <si>
    <t>PRESTAR SERVICIOS PROFESIONALES PARA BRINDAR ACOMPANAMIENTO EN EL PROCESO, ARTICULACIÓN Y MEJORA DEL NUEVO MODELO DE ESTRUCTURA ORGANIZACIONAL LLEVADO A CABO POR LA SUPERINTENDENCIA DE VIGILANCIA Y SEGURIDAD PRIVADA</t>
  </si>
  <si>
    <t>jgjimenez@supervigilancia.gov.co</t>
  </si>
  <si>
    <t>CDPS-0208-2026</t>
  </si>
  <si>
    <t>JOHN ELKIN RINCON CASTILLO</t>
  </si>
  <si>
    <t>Kra 5 3A -53 El Cerezo</t>
  </si>
  <si>
    <t>INGENIERIA CIVIL</t>
  </si>
  <si>
    <t>jrincon@supervigilancia.gov.co</t>
  </si>
  <si>
    <t>CDPS-0210-2026</t>
  </si>
  <si>
    <t>https://community.secop.gov.co/Public/Tendering/ContractNoticePhases/View?PPI=CO1.PPI.45570152&amp;isFromPublicArea=True&amp;isModal=False</t>
  </si>
  <si>
    <t>GABRIEL PARADA DIAZ</t>
  </si>
  <si>
    <t>USME</t>
  </si>
  <si>
    <t>CRA 35 A 1C 45</t>
  </si>
  <si>
    <t>POLICIA</t>
  </si>
  <si>
    <t>ESPECIALIZACION EN DOCENCIA E INVESTIGACION UNIVERSITARIA</t>
  </si>
  <si>
    <t>PRESTAR SERVICIOS PROFESIONALES PARA ATENDER REQUERIMIENTOS DE CONCEPTOS, EXPEDICION DE ACTOS ADMINISTRATIVOS Y DERECHOS DE PETICION EN LA OFICINA ASESORA JURIDICA DE LA SUPERINTENDENCIA DE VIGILANCIA Y SEGURIDAD PRIVADA</t>
  </si>
  <si>
    <t>gparadad@supervigilancia.gov.co</t>
  </si>
  <si>
    <t>CDPS-0211-2026</t>
  </si>
  <si>
    <t xml:space="preserve">
https://community.secop.gov.co/Public/Tendering/ContractNoticePhases/View?PPI=CO1.PPI.45566559&amp;isFromPublicArea=True&amp;isModal=False
</t>
  </si>
  <si>
    <t>REMBERTO MANUEL MONTERROZA MARTINEZ</t>
  </si>
  <si>
    <t>SINCELEJO</t>
  </si>
  <si>
    <t>SUCRE</t>
  </si>
  <si>
    <t>CALLE 82A # 41E - 19</t>
  </si>
  <si>
    <t>rmonterrosa@supervigilancia.gov.co</t>
  </si>
  <si>
    <t>CDPS-0212-2026</t>
  </si>
  <si>
    <t>https://community.secop.gov.co/Public/Tendering/ContractNoticePhases/View?PPI=CO1.PPI.45574424&amp;isFromPublicArea=True&amp;isModal=False</t>
  </si>
  <si>
    <t>HERNAN GREGORIO PINTO PALMEZANO</t>
  </si>
  <si>
    <t>Calle 5 No 9 57</t>
  </si>
  <si>
    <t>hpinto@supervigilancia.gov.co</t>
  </si>
  <si>
    <t>CDPS-0213-2026</t>
  </si>
  <si>
    <t>https://community.secop.gov.co/Public/Tendering/ContractNoticePhases/View?PPI=CO1.PPI.45575515&amp;isFromPublicArea=True&amp;isModal=False</t>
  </si>
  <si>
    <t>NADIA PATRICIA ACOSTA CHARRIS</t>
  </si>
  <si>
    <t>PALMAR DE VARELA</t>
  </si>
  <si>
    <t>Carrera 79 # 19-87</t>
  </si>
  <si>
    <t>PRESTAR SERVICIOS PROFESIONALES PARA APOYAR EN LAS ACTIVIDADES ADMINISTRATIVAS Y DE PLANEACION DE LOS PROCESOS Y PROCEDIMIENTOS DE LA OFICINA ASESORA JURIDICA DE LA SUPERINTENDENCIA DE VIGILANCIA Y SEGURIDAD PRIVADA.</t>
  </si>
  <si>
    <t>nacosta@supervigilancia.gov.co</t>
  </si>
  <si>
    <t>CDPS-0214-2026</t>
  </si>
  <si>
    <t>https://community.secop.gov.co/Public/Tendering/ContractNoticePhases/View?PPI=CO1.PPI.45482319&amp;isFromPublicArea=True&amp;isModal=False</t>
  </si>
  <si>
    <t>ANDRES ALFONSO TORRES LERMA</t>
  </si>
  <si>
    <t>CALLE 12 # 22 - 17 LAS DELICIAS</t>
  </si>
  <si>
    <t>atorres@supervigilancia.gov.co</t>
  </si>
  <si>
    <t>CDPS-0215-2026</t>
  </si>
  <si>
    <t xml:space="preserve">
https://community.secop.gov.co/Public/Tendering/ContractNoticePhases/View?PPI=CO1.PPI.45489567&amp;isFromPublicArea=True&amp;isModal=False</t>
  </si>
  <si>
    <t>VICKY CHAJIN MENESES</t>
  </si>
  <si>
    <t>cra4a#54-27</t>
  </si>
  <si>
    <t>ESPECIALIZACION EN DERECHOS HUMANOS</t>
  </si>
  <si>
    <t>vchajin@supervigilancia.gov.co</t>
  </si>
  <si>
    <t>CDPS-0216-2026</t>
  </si>
  <si>
    <t>DAMARIS EDITH PEDROZO MEJIA</t>
  </si>
  <si>
    <t>TRANSVERSAL 23A 16B 5</t>
  </si>
  <si>
    <t>dpedrozo@supervigilancia.gov.co</t>
  </si>
  <si>
    <t>FINANCIERA CONTRIBUCION</t>
  </si>
  <si>
    <t xml:space="preserve">https://community.secop.gov.co/Public/Tendering/ContractNoticePhases/View?PPI=CO1.PPI.45480444&amp;isFromPublicArea=True&amp;isModal=False
</t>
  </si>
  <si>
    <t>CDPS-0217-2026</t>
  </si>
  <si>
    <t>ARISTIDES GUTIERREZ DE PIÑERES</t>
  </si>
  <si>
    <t>CLL 2A No. 7 - 29</t>
  </si>
  <si>
    <t>agutierrezp@supervigilancia.gov.co</t>
  </si>
  <si>
    <t>CDPS-0218-2026</t>
  </si>
  <si>
    <t>CLAUDIA MILENA DE LA CRUZ IGIRIO</t>
  </si>
  <si>
    <t>CALLE 22 NUMERO 4 F 71</t>
  </si>
  <si>
    <t>ESPECIALIZACION EN FINANZAS</t>
  </si>
  <si>
    <t>ccruz@supervigilancia.gov.co</t>
  </si>
  <si>
    <t>CDPS-0219-2026</t>
  </si>
  <si>
    <t>DEBBIS LILIANA RAMIREZ LOPEZ</t>
  </si>
  <si>
    <t>CALLE 5 B # 37 - 72 MZ F CASA 5</t>
  </si>
  <si>
    <t>ESPECIALIZACION EN TRIBUTACION</t>
  </si>
  <si>
    <t>dramirez@supervigilancia.gov.co</t>
  </si>
  <si>
    <t>CDPS-0220-2026</t>
  </si>
  <si>
    <t>https://community.secop.gov.co/Public/Tendering/ContractNoticePhases/View?PPI=CO1.PPI.45561517&amp;isFromPublicArea=True&amp;isModal=False</t>
  </si>
  <si>
    <t>ELSY MARIA GUERRA ITURRIAGO</t>
  </si>
  <si>
    <t>Calle 15 # 20 - 24</t>
  </si>
  <si>
    <t>PRESTAR SERVICIOS PROFESIONALES PARA APOYAR AL GRUPO DE RECURSOS HUMANOS DE LA SUPERINTENDENCIA DE VIGILANCIA Y SEGURIDAD PRIVADA EN LA CONSOLIDACIÓN Y EJECUCIÓN DEL PLAN CAPACITACIÓN Y GESTIÓN DEL CONOCIMIENTO DE ACUERDO CON LAS NORMAS Y PROCEDIMIENTOS VIGENTES</t>
  </si>
  <si>
    <t>eguerra@supervigilancia.gov.co</t>
  </si>
  <si>
    <t>CDPS-0221-2026</t>
  </si>
  <si>
    <t xml:space="preserve">
https://community.secop.gov.co/Public/Tendering/ContractNoticePhases/View?PPI=CO1.PPI.45563549&amp;isFromPublicArea=True&amp;isModal=False</t>
  </si>
  <si>
    <t>JUAN PABLO CASTRO MORALES</t>
  </si>
  <si>
    <t>Cra 13a # 32 67</t>
  </si>
  <si>
    <t>PRESTAR SERVICIOS PROFESIONALES AL GRUPO DE RECURSOS HUMANOS DE LA SUPERINTENDENCIA DE VIGILANCIA Y SEGURIDAD PRIVADA PARA EL ACOMPANAMIENTO EN LOS PROCESOS DE EMPLEO PÚBLICO, EJECUCIÓN PRESUPUESTAL, IMPLEMENTACIÓN DEL PLAN ESTRATÉGICO DE TALENTO HUMANO Y LA GESTIÓN DE LA CARRERA ADMINISTRATIVA.</t>
  </si>
  <si>
    <t>jcastrom@supervigilancia.gov.co</t>
  </si>
  <si>
    <t>CDPS-0222-2026</t>
  </si>
  <si>
    <t>EDUARD ANDRES REYES REYES.</t>
  </si>
  <si>
    <t>CARRERA 112 F BIS # 77 D 18</t>
  </si>
  <si>
    <t>ereyes@supervigilancia.gov.co</t>
  </si>
  <si>
    <t>CD-0223-2026</t>
  </si>
  <si>
    <t>https://community.secop.gov.co/Public/Tendering/ContractNoticePhases/View?PPI=CO1.PPI.45596248&amp;isFromPublicArea=True&amp;isModal=False</t>
  </si>
  <si>
    <t>CDPS-0223-2026</t>
  </si>
  <si>
    <t>DIGITAL WARE S.A.S</t>
  </si>
  <si>
    <t>LUISA FERNANDA ALMADIO BAUTISTA</t>
  </si>
  <si>
    <t>Calle 72 n 12 65 piso 4</t>
  </si>
  <si>
    <t>ventas@digitalware.com.co</t>
  </si>
  <si>
    <t>CD-0224-2026</t>
  </si>
  <si>
    <t xml:space="preserve">
https://community.secop.gov.co/Public/Tendering/ContractNoticePhases/View?PPI=CO1.PPI.45572877&amp;isFromPublicArea=True&amp;isModal=False</t>
  </si>
  <si>
    <t>CDPS-0224-2026</t>
  </si>
  <si>
    <t>COLOMBIA DIGITAL</t>
  </si>
  <si>
    <t>JORGE ANDRES CAPURRO SANCHEZ</t>
  </si>
  <si>
    <t>DIRECCIÓN CALLE 60 a No. 5 – 54 OFI 403</t>
  </si>
  <si>
    <t>ccd@colombiadigital.net</t>
  </si>
  <si>
    <t>CD-0225-2026</t>
  </si>
  <si>
    <t xml:space="preserve">
https://community.secop.gov.co/Public/Tendering/ContractNoticePhases/View?PPI=CO1.PPI.45522643&amp;isFromPublicArea=True&amp;isModal=False</t>
  </si>
  <si>
    <t>CDPS-0225-2026</t>
  </si>
  <si>
    <t>IMPRENTA</t>
  </si>
  <si>
    <t>ALBA VIVIANA LEÓN HERRERA</t>
  </si>
  <si>
    <t>CARRERA 66 N° 24- 09</t>
  </si>
  <si>
    <t>457 8000</t>
  </si>
  <si>
    <t>raul.vargas@imprenta.gov.co</t>
  </si>
  <si>
    <t>CD-0226-2026</t>
  </si>
  <si>
    <t xml:space="preserve">https://community.secop.gov.co/Public/Tendering/ContractNoticePhases/View?PPI=CO1.PPI.45596255&amp;isFromPublicArea=True&amp;isModal=False
</t>
  </si>
  <si>
    <t>CD-026-2026</t>
  </si>
  <si>
    <t>Andres Mateo Montejo Rodriguez</t>
  </si>
  <si>
    <t>CL 56 N 85 I 06 INT 8 403</t>
  </si>
  <si>
    <t>gerencia@solutionsxbrl.com</t>
  </si>
  <si>
    <t>CDPS-0227-2026A</t>
  </si>
  <si>
    <t>https://community.secop.gov.co/Public/Tendering/ContractNoticePhases/View?PPI=CO1.PPI.45618392&amp;isFromPublicArea=True&amp;isModal=False</t>
  </si>
  <si>
    <t>CDPS-0227-2026</t>
  </si>
  <si>
    <t>DIVIAN DEL CARMEN ESCORCIA TORRADO</t>
  </si>
  <si>
    <t>Mazana 73 Casa 10 Garupal 3 Etapa</t>
  </si>
  <si>
    <t>ESPECIALIZACION EN PEDAGOGIA AMBIENTAL</t>
  </si>
  <si>
    <t>PRESTAR SERVICIOS PROFESIONALES PARA APOYAR A LA OFICINA ASESORA DE PLANEACIÓN EN EL SEGUIMIENTO A PLANES, PROYECTOS, INDICADORES, ANÁLISIS FINANCIERO Y GESTIÓN DE LA CALIDAD, EN EL MARCO DEL MIPG Y DEMÁS PROCESOS DE LA DEPENDENCIA</t>
  </si>
  <si>
    <t>descorcia@supervigilancia.gov.co</t>
  </si>
  <si>
    <t>CDPS-0228-2026</t>
  </si>
  <si>
    <t>https://community.secop.gov.co/Public/Tendering/ContractNoticePhases/View?PPI=CO1.PPI.45541727&amp;isFromPublicArea=True&amp;isModal=False</t>
  </si>
  <si>
    <t>JAIME ENRIQUE LOPEZ GAMEZ</t>
  </si>
  <si>
    <t>Carrera 20 # 4 a 37 villalba</t>
  </si>
  <si>
    <t>jaiamegamezsi2025@gmail.com</t>
  </si>
  <si>
    <t>cajacopi</t>
  </si>
  <si>
    <t>INGENIERIA ELECTRONICA</t>
  </si>
  <si>
    <t>PRESTAR SERVICIOS PROFESIONALES A LA OFICINA ASESORA DE PLANEACIÓN PARA APOYAR LA PLANEACIÓN, SEGUIMIENTO, ANÁLISIS Y CONTROL DE LOS PROYECTOS INSTITUCIONALES, ASÍ COMO LA GESTIÓN DE INFORMACIÓN E INFORMES ASOCIADOS, EN EL MARCO DEL MODELO INTEGRADO DE PLANEACIÓN Y GESTIÓN (MIPG).</t>
  </si>
  <si>
    <t>jlopezg@supervigilancia.gov.co</t>
  </si>
  <si>
    <t>CDPS-0229-2026</t>
  </si>
  <si>
    <t>https://community.secop.gov.co/Public/Tendering/ContractNoticePhases/View?PPI=CO1.PPI.45543328&amp;isFromPublicArea=True&amp;isModal=False</t>
  </si>
  <si>
    <t>JESUS EDUARDO MEJIA GUTIERREZ</t>
  </si>
  <si>
    <t>CARRERA 116 #152-80</t>
  </si>
  <si>
    <t>LICENCIATURA EN CIENCIAS SOCIALES</t>
  </si>
  <si>
    <t>PRESTAR SERVICIOS PROFESIONALES A LA OFICINA ASESORA DE PLANEACIÓN PARA APOYAR LAS ACTIVIDADES DE LA DEPENDENCIA Y EL PROGRAMA DE RESPONSABILIDAD SOCIAL, EN EL MARCO DEL MIPG</t>
  </si>
  <si>
    <t>jmejia@supervigilancia.gov.co</t>
  </si>
  <si>
    <t>CDPS-0230-2026</t>
  </si>
  <si>
    <t xml:space="preserve">
https://community.secop.gov.co/Public/Tendering/ContractNoticePhases/View?PPI=CO1.PPI.45548341&amp;isFromPublicArea=True&amp;isModal=False</t>
  </si>
  <si>
    <t>SAMIR ANDREA CORAL BAQUERO</t>
  </si>
  <si>
    <t>Carrera 63 94 25</t>
  </si>
  <si>
    <t>ESPECIALIZACION EN GERENCIA DE PROYECTOS</t>
  </si>
  <si>
    <t>scoral@supervigilancia.gov.co</t>
  </si>
  <si>
    <t>CDPS-0231-2026</t>
  </si>
  <si>
    <t>https://community.secop.gov.co/Public/Tendering/ContractNoticePhases/View?PPI=CO1.PPI.45549096&amp;isFromPublicArea=True&amp;isModal=False</t>
  </si>
  <si>
    <t>VIVIAN ANDREA MENDOZA COSTA</t>
  </si>
  <si>
    <t>CALLE 9 BIS # 19 C-24</t>
  </si>
  <si>
    <t>ESPECIALIZACION EN DERECHO CONSTITUCIONA</t>
  </si>
  <si>
    <t>vmendoza@supervigilancia.gov.co</t>
  </si>
  <si>
    <t>CDPS-0232-2026</t>
  </si>
  <si>
    <t>https://community.secop.gov.co/Public/Tendering/ContractNoticePhases/View?PPI=CO1.PPI.45558425&amp;isFromPublicArea=True&amp;isModal=False</t>
  </si>
  <si>
    <t xml:space="preserve">CLAUDIA POVEDA HERNANDEZ </t>
  </si>
  <si>
    <t>COGUA</t>
  </si>
  <si>
    <t>ZIPAQUIRA</t>
  </si>
  <si>
    <t>CALLE 3 N. 1A-29</t>
  </si>
  <si>
    <t>ESPECIALIZACION EN GERENCIA FINANCIERA INTERNACIONAL</t>
  </si>
  <si>
    <t>cpoveda@supervigilancia.gov.co</t>
  </si>
  <si>
    <t>CDPS-0233-2026</t>
  </si>
  <si>
    <t>LINA BRIGITH ALFONSO ALVAREZ</t>
  </si>
  <si>
    <t>EL RETORNO</t>
  </si>
  <si>
    <t>CARRERA 22 NUMERO 25-36 BARRIO</t>
  </si>
  <si>
    <t>ARQUITECTURA</t>
  </si>
  <si>
    <t>PRESTAR SERVICIOS PROFESIONALES A LA SUPERINTENDENCIA DE VIGILANCIA Y SEGURIDAD PRIVADA, PARA APOYAR LA GESTIÓN ADMINISTRATIVA, TÉCNICA Y FINANCIERA DE LOS RECURSOS FÍSICOS DEL ALMACÉN, EL LEVANTAMIENTO DE INFORMACIÓN RELEVANTE DE ACUERDO A LA INFRAESTRUCTURA E INVENTARIO Y LA ESTRUCTURACIÓN, SUPERVISIÓN Y LIQUIDACIÓN DE PROCESOS CONTRACTUALES QUE CELEBRE</t>
  </si>
  <si>
    <t>lalfonso@supervigilancia.gov.co</t>
  </si>
  <si>
    <t>CDPS-0234-2026</t>
  </si>
  <si>
    <t>https://community.secop.gov.co/Public/Tendering/ContractNoticePhases/View?PPI=CO1.PPI.45565234&amp;isFromPublicArea=True&amp;isModal=False</t>
  </si>
  <si>
    <t>DEVANIS ALVENI MORALES ITURRIAGO</t>
  </si>
  <si>
    <t>Carrera 69 # 12A - 72</t>
  </si>
  <si>
    <t>ESPECIALIZACION EN LA RESPONSABILIDAD PENAL DEL SERVIDOR PUBLICO Y LOS DELITOS CONTRA LA ADMINISTRACION PUBLICA</t>
  </si>
  <si>
    <t>PRESTAR SERVICIOS PROFESIONALES PARA APOYAR EN LA EMISIÓN CONCEPTOS TECNICOS, LEVANTAR INFORMACIÓN RELEVANTE DE ACUERDO A LA INFRAESTRUCTURA E INVENTARIO DE LA ENTIDAD Y APOYAR EN LA FORMULACIÓN, SUPERVISIÓN Y LIQUIDACIÓN DE PROYECTOS Y PROCESOS CONTRATACTUALES QUE CELEBRA LA SUPERINTENDENCIA DE VIGILANCIA Y SEGURIDAD PRIVADA</t>
  </si>
  <si>
    <t>dmoralesi@supervigilancia.gov.co</t>
  </si>
  <si>
    <t>CDPS-0235-2026</t>
  </si>
  <si>
    <t xml:space="preserve">https://community.secop.gov.co/Public/Tendering/ContractNoticePhases/View?PPI=CO1.PPI.45566300&amp;isFromPublicArea=True&amp;isModal=False
</t>
  </si>
  <si>
    <t>JOSELIN ANDREA CUELLO BAQUERO</t>
  </si>
  <si>
    <t>Transversal 25 A # 45 -04 Chapinero</t>
  </si>
  <si>
    <t>jacuellob@gmail.com</t>
  </si>
  <si>
    <t>ESPECIALIZACION EN GESTION AMBIENTAL</t>
  </si>
  <si>
    <t>PRESTAR LOS SERVICIOS PROFESIONALES PARA APOYAR AL GRUPO DE RECURSOS FÍSICOS EN GESTION AMBIENTAL Y RELACIONAMIENTO CON LA OFICINA DE PLANEACION DE LA SUPERINTENDENCIA DE VIGILANCIA Y SEGURIDAD PRIVADA</t>
  </si>
  <si>
    <t>jcuello@supervigilancia.gov.co</t>
  </si>
  <si>
    <t>CDPS-0236-2026</t>
  </si>
  <si>
    <t>https://community.secop.gov.co/Public/Tendering/ContractNoticePhases/View?PPI=CO1.PPI.45571268&amp;isFromPublicArea=True&amp;isModal=False</t>
  </si>
  <si>
    <t xml:space="preserve">KATY MAIRETH MAESTRE MARTINEZ 
</t>
  </si>
  <si>
    <t>CALLE 9 KR 6 # 6-07</t>
  </si>
  <si>
    <t>KATYMAESTRE@HOTMAIL.COM</t>
  </si>
  <si>
    <t xml:space="preserve">EN SALUD OCUPACIONAL </t>
  </si>
  <si>
    <t>kmaestre@supervigilancia.gov.co</t>
  </si>
  <si>
    <t>CDPS-0237-2026</t>
  </si>
  <si>
    <t>https://community.secop.gov.co/Public/Tendering/ContractNoticePhases/View?PPI=CO1.PPI.45579823&amp;isFromPublicArea=True&amp;isModal=False</t>
  </si>
  <si>
    <t>DERLY ESPERANZA HERREÑO PAEZ</t>
  </si>
  <si>
    <t>cra 19a # 105-40 apto 503</t>
  </si>
  <si>
    <t>ESPECIALIZACION EN GESTION ESTRATEGICA DE MERCADEO</t>
  </si>
  <si>
    <t>PRESTAR SERVICIOS PROFESIONALES A LA SUPERINTENDENCIA DE VIGILANCIA Y SEGURIDAD PRIVADA, EN LOS TRÁMITES DE REDACCIÓN, PRODUCCIÓN Y GESTIÓN DE CONTENIDOS INFORMATIVOS PARA MEDIOS INTERNOS Y EXTERNOS PARA EL FORTALECIMIENTO DE LA IMAGEN INSTITUCIONAL Y LA INTERACCIÓN CON LA CIUDADANÍA .</t>
  </si>
  <si>
    <t>dherreno@supervigilancia.gov.co</t>
  </si>
  <si>
    <t xml:space="preserve">https://community.secop.gov.co/Public/Tendering/ContractNoticePhases/View?PPI=CO1.PPI.45396264&amp;isFromPublicArea=True&amp;isModal=False
</t>
  </si>
  <si>
    <t>CDPS-0238-2026</t>
  </si>
  <si>
    <t>JOSE BERNARDO GARCIA AGAMEZ</t>
  </si>
  <si>
    <t>CALLE 47A # 28-50</t>
  </si>
  <si>
    <t>jgarcia@supervigilancia.gov.co</t>
  </si>
  <si>
    <t>FINANCIEROS 6.5X7 OPERACIONES</t>
  </si>
  <si>
    <t xml:space="preserve">https://community.secop.gov.co/Public/Tendering/ContractNoticePhases/View?PPI=CO1.PPI.45558888&amp;isFromPublicArea=True&amp;isModal=False
</t>
  </si>
  <si>
    <t>CDPS-0239-2026</t>
  </si>
  <si>
    <t>MARUIN ENEIL JOIRO DIAZ</t>
  </si>
  <si>
    <t>Calle 6C 21A 51.</t>
  </si>
  <si>
    <t>MAESTRIA EN DESARROLLO SOCIAL</t>
  </si>
  <si>
    <t>PRESTAR LOS SERVICIOS PROFESIONALES PARA APOYAR A LA DELEGATURA PARA LA OPERACIÓN EN LA GESTIÓN FINANCIERA DE LAS EMPRESAS VIGILADAS, INCLUYENDO LA VERIFICACIÓN DE LA INFORMACIÓN Y LOS REQUISITOS ECONÓMICOS PARA TRÁMITES ADMINISTRATIVOS, DE ACUERDO CON LAS FUNCIONES ESTABLECIDAS POR LA SUPERINTENDENCIA</t>
  </si>
  <si>
    <t>mjoiro@supervigilancia.gov.co</t>
  </si>
  <si>
    <t>CDPS-0240-2026</t>
  </si>
  <si>
    <t>https://community.secop.gov.co/Public/Tendering/ContractNoticePhases/View?PPI=CO1.PPI.45581525&amp;isFromPublicArea=True&amp;isModal=False</t>
  </si>
  <si>
    <t>YESICA ROSANA MARTINEZ CAMARGO</t>
  </si>
  <si>
    <t>49,753,528</t>
  </si>
  <si>
    <t>CALLE 17 A # 19B -54</t>
  </si>
  <si>
    <t>ymartinez@supervigilancia.gov.co</t>
  </si>
  <si>
    <t>CDPS-0241-2026</t>
  </si>
  <si>
    <t>https://community.secop.gov.co/Public/Tendering/ContractNoticePhases/View?PPI=CO1.PPI.45577083&amp;isFromPublicArea=True&amp;isModal=False</t>
  </si>
  <si>
    <t>IVANA MARIA MARIN PEÑARANDA</t>
  </si>
  <si>
    <t>CALLE 14 # 20 - 14 APTO 2</t>
  </si>
  <si>
    <t>imarin@supervigilancia.gov.co</t>
  </si>
  <si>
    <t>CDPS-0242-2026</t>
  </si>
  <si>
    <t>https://community.secop.gov.co/Public/Tendering/ContractNoticePhases/View?PPI=CO1.PPI.45589178&amp;isFromPublicArea=True&amp;isModal=False</t>
  </si>
  <si>
    <t>MARIA DIVINA 
PEÑALOZA QUINTERO</t>
  </si>
  <si>
    <t>CRA 3#14-44 brr jose galo daza</t>
  </si>
  <si>
    <t>mpenaloza@supervigilancia.gov.co</t>
  </si>
  <si>
    <t>CDPS-0243-2026</t>
  </si>
  <si>
    <t>https://community.secop.gov.co/Public/Tendering/ContractNoticePhases/View?PPI=CO1.PPI.45625084&amp;isFromPublicArea=True&amp;isModal=False</t>
  </si>
  <si>
    <t xml:space="preserve">EDWIN JESUS MOSQUERA BARRAZA </t>
  </si>
  <si>
    <t>72,248,527</t>
  </si>
  <si>
    <t>Calle 104 tranversal 43a-37</t>
  </si>
  <si>
    <t>ESPECIALIZACION EN DERCHO PUBLICO</t>
  </si>
  <si>
    <t>edmosquera@supervigilancia.gov.co</t>
  </si>
  <si>
    <t>CDPS-0244-2026</t>
  </si>
  <si>
    <t>https://community.secop.gov.co/Public/Tendering/ContractNoticePhases/View?PPI=CO1.PPI.45730198&amp;isFromPublicArea=True&amp;isModal=False</t>
  </si>
  <si>
    <t>WILMER STIVEN CARABUENA JUYA</t>
  </si>
  <si>
    <t>Cra 111a 145 87</t>
  </si>
  <si>
    <t>PRESTAR SERVICIOS PROFESIONALES A LA OFICINA ASESORA JURIDICA DE LA SUPERINTENDENCIA DE VIGILANCIA Y SEGURIDAD PRIVADA PARA BRINDAR ACOMPANAMIENTO CONTABLE Y FINANCIERO EN LA GESTION, TRAMITE Y PROCEDIMIENTOS DE COBRO PERSUASIVO Y COACTIVO DE LA ENTIDAD.</t>
  </si>
  <si>
    <t>wcarabuena@supervigilancia.gov.co</t>
  </si>
  <si>
    <t>CDPS-0245-2026</t>
  </si>
  <si>
    <t>https://community.secop.gov.co/Public/Tendering/ContractNoticePhases/View?PPI=CO1.PPI.45622796&amp;isFromPublicArea=True&amp;isModal=False</t>
  </si>
  <si>
    <t>KEIDYS MILDRETH POLO MADARIAGA</t>
  </si>
  <si>
    <t>DIAGONAL 17B#88-77</t>
  </si>
  <si>
    <t>ESPECIALIZACION EN DERECHO ADMINISTRATIVO Y CONTRACTUAL</t>
  </si>
  <si>
    <t>kmpolo@supervigilancia.gov.co</t>
  </si>
  <si>
    <t>CDPS-0246-2026</t>
  </si>
  <si>
    <t>SHARON VALERIA JIMENEZ PACHECO</t>
  </si>
  <si>
    <t>1,003,236,017</t>
  </si>
  <si>
    <t>cra 27 #52-90 casa 13 altos de ziruma 2</t>
  </si>
  <si>
    <t>sjimenez@supervigilancia.gov.co</t>
  </si>
  <si>
    <t>CDPS-0247-2026</t>
  </si>
  <si>
    <t>VICTOR DANIEL VASQUEZ VILARDY</t>
  </si>
  <si>
    <t>Diagonal 19 # 20=71 caciquez</t>
  </si>
  <si>
    <t>vvasquez@supervigilancia.gov.co</t>
  </si>
  <si>
    <t>CDPS-0248-2026</t>
  </si>
  <si>
    <t>https://community.secop.gov.co/Public/Tendering/ContractNoticePhases/View?PPI=CO1.PPI.45636916&amp;isFromPublicArea=True&amp;isModal=False</t>
  </si>
  <si>
    <t>LINA MARCELA MORENO CADENA</t>
  </si>
  <si>
    <t>1,015,473,858</t>
  </si>
  <si>
    <t>calle 65B # 88-28 Interior 6 Apto 204</t>
  </si>
  <si>
    <t>PRESTAR SERVICIOS PROFESIONALES EN LA DELEGATURA PARA LA OPERACIÓN, MEDIANTE LA GESTIÓN DE ACTUACIONES ADMINISTRATIVAS Y EL ANÁLISIS DE REQUISITOS FINANCIEROS PARA LOS PRESTADORES DE SERVICIOS DE VIGILANCIA Y SEGURIDAD PRIVADA</t>
  </si>
  <si>
    <t>lmmoreno@supervigilancia.gov.co</t>
  </si>
  <si>
    <t>CDPS-0249-2026</t>
  </si>
  <si>
    <t>JAIME CASTRO QUIROZ</t>
  </si>
  <si>
    <t>CHIQUINQUIRA</t>
  </si>
  <si>
    <t>Calle 81 No. 115-25 int 13 apto 502</t>
  </si>
  <si>
    <t>ESPECIALIZACION EN GERENCIA LOGISTICA</t>
  </si>
  <si>
    <t>PRESTAR LOS SERVICIOS PROFESIONALES PARA APOYAR A LA DELEGATURA PARA LA OPERACIÓN EN LA GESTIÓN FINANCIERA DE LAS EMPRESAS VIGILADAS, INCLUYENDO LA VERIFICACIÓN DE LA INFORMACIÓN Y LOS REQUISITOS ECONÓMICOS PARA TRÁMITES ADMINISTRATIVOS, DE ACUERDO CON LAS FUNCIONES ESTABLECIDAS POR LA SUPERINTENDENCIA."</t>
  </si>
  <si>
    <t>jcastro@supervigilancia.gov.co</t>
  </si>
  <si>
    <t xml:space="preserve">https://community.secop.gov.co/Public/Tendering/ContractNoticePhases/View?PPI=CO1.PPI.45636029&amp;isFromPublicArea=True&amp;isModal=False
</t>
  </si>
  <si>
    <t>CDPS-0250-2026</t>
  </si>
  <si>
    <t>FERNANDO ANDRÉS MAESTRE DÍAZ</t>
  </si>
  <si>
    <t>DIBULLA</t>
  </si>
  <si>
    <t>CALLE 68a # 68 - 41</t>
  </si>
  <si>
    <t>fmaestre@supervigilancia.gov.co</t>
  </si>
  <si>
    <t>CDPS-0251-2026</t>
  </si>
  <si>
    <t xml:space="preserve">ALFONSO JAVED MONTAÑO </t>
  </si>
  <si>
    <t>CARRERA 13 a#11 a-14</t>
  </si>
  <si>
    <t>PRESTAR SERVICIOS PROFESIONALES A LA SUPERINTENDENCIA DE VIGILANCIA Y SEGURIDAD PRIVADA, BRINDANDO ACOMPAÑAMIENTO JURÍDICO A LA DELEGATURA PARA LA OPERACIÓN EN LA GESTIÓN DE LOS PROCESOS ADMINISTRATIVOS, EN EL MARCO DE SUS COMPETENCIAS.</t>
  </si>
  <si>
    <t>amontano@supervigilancia.gov.co</t>
  </si>
  <si>
    <t>CDPS-0252-2026</t>
  </si>
  <si>
    <t>https://community.secop.gov.co/Public/Tendering/ContractNoticePhases/View?PPI=CO1.PPI.45660365&amp;isFromPublicArea=True&amp;isModal=False</t>
  </si>
  <si>
    <t>JAIRO ANDRES BONILLA CARDONA</t>
  </si>
  <si>
    <t>CALLE 152 # 45 95 INT 3 APTO 402</t>
  </si>
  <si>
    <t>MEDICINA VETERINARIA Y ZOOTECNIA</t>
  </si>
  <si>
    <t>PRESTACIÓN DE SERVICIOS PROFESIONALES DE APOYO TÉCNICO Y ADMINISTRATIVO PARA LA EVALUACIÓN DE COMPETENCIAS A CARGO DE LA DELEGATURA, LA SUSTANCIACIÓN DE DOCUMENTOS OFICIALES Y EL ACOMPAÑAMIENTO EN ACTIVIDADES DE VERIFICACIÓN SOBRE EL USO DE CANINOS, DE ACUERDO CON EL MARCO LEGAL VIGENTE Y LAS COMPETENCIAS DE LA SUPERINTENDENCIA.</t>
  </si>
  <si>
    <t>jabonilla@supervigilancia.gov.co</t>
  </si>
  <si>
    <t>https://community.secop.gov.co/Public/Tendering/ContractNoticePhases/View?PPI=CO1.PPI.45314820&amp;isFromPublicArea=True&amp;isModal=False</t>
  </si>
  <si>
    <t>CDPS-0253-2026</t>
  </si>
  <si>
    <t>SERGIO LUIS GUERRA HERNANDEZ</t>
  </si>
  <si>
    <t>Carreraa 24 # 33 05</t>
  </si>
  <si>
    <t>ESPECIALIZACION EN GOBIERNO Y ESTUDIOS POLITICOS</t>
  </si>
  <si>
    <t>PRESTAR SERVICIOS PROFESIONALES A LA SUPERINTENDENCIA DE VIGILANCIA Y SEGURIDAD PRIVADA, EN EL ANÁLISIS, GESTIÓN Y ACOMPAÑAMIENTO JURÍDICO DE LOS PROCESOS TÉCNICOS Y JURÍDICOS DE LA DELEGATURA PARA LA OPERACIÓN, EN EL MARCO DE SUS COMPETENCIAS.</t>
  </si>
  <si>
    <t>sguerra@supervigilancia.gov.co</t>
  </si>
  <si>
    <t>CDPS-0254-2026</t>
  </si>
  <si>
    <t xml:space="preserve">DONNY RENNE DE ARMAS </t>
  </si>
  <si>
    <t>Cr 20 # 34-01</t>
  </si>
  <si>
    <t>ESPECIALAIZACION EN ALTA GERNCIA</t>
  </si>
  <si>
    <t>PRESTAR SERVICIOS PROFESIONALES PARA APOYAR EL PROCESO DE NOTIFICACIÓN DE ACTOS ADMINISTRATIVOS A TRAVÉS DE LOS DIFERENTES CANALES INSTITUCIONALES , ASI COMO LAS RESPUESTAS A LOS DERECHOS DE PETICIÓN, DE CONFORMIDAD CON LA NORMA VIGENTE Y LOS PROCEDIMIENTOS INTERNOS DE LA ENTIDAD</t>
  </si>
  <si>
    <t>darmas@supervigilancia.gov.co</t>
  </si>
  <si>
    <t>CDPS-0255-2026</t>
  </si>
  <si>
    <t>https://community.secop.gov.co/Public/Tendering/ContractNoticePhases/View?PPI=CO1.PPI.45674299&amp;isFromPublicArea=True&amp;isModal=False</t>
  </si>
  <si>
    <t>MARIA DE JESUS GUTIERREZ DAZA</t>
  </si>
  <si>
    <t>CALLE 10 B #81F 20</t>
  </si>
  <si>
    <t>ESPECIALIZACION EN DERECHO CONSTITUCIONAL</t>
  </si>
  <si>
    <t>mgutierrezd@supervigilancia.gov.co</t>
  </si>
  <si>
    <t>CDPS-0256-2026</t>
  </si>
  <si>
    <t>DELIANA LEONOR LÓPEZ INFANTE</t>
  </si>
  <si>
    <t>1,065,618,555</t>
  </si>
  <si>
    <t>MANZANA 2 CASA 36</t>
  </si>
  <si>
    <t>dlopez@supervigilancia.gov.co</t>
  </si>
  <si>
    <t>CDPS-0258-2026</t>
  </si>
  <si>
    <t>RICARDO AUGUSTO GOMEZ MANCERA</t>
  </si>
  <si>
    <t>USAQUEN</t>
  </si>
  <si>
    <t>SESQUILE</t>
  </si>
  <si>
    <t>CALLE 116 # 9 - 59 AP 602</t>
  </si>
  <si>
    <t>FOMAG</t>
  </si>
  <si>
    <t>ESPECIALIZACION EN DERECHO NOTARIAL Y DE REGISTRO</t>
  </si>
  <si>
    <t>PRESTAR SERVICIOS PROFESIONALES PARA APOYAR EL PROCESO DE NOTIFICACIÓN DE ACTOS ADMINISTRATIVOS y RESPUESTAS A LOS DERECHOS DE PETICIÓN A TRAVÉS DE LOS DIFERENTES CANALES INSTITUCIONALES, DE CONFORMIDAD CON LA NORMA VIGENTE Y LOS PROCEDIMIENTOS INTERNOS DE LA SUPERVIGILANCIA</t>
  </si>
  <si>
    <t>rgomez@supervigilancia.gov.co</t>
  </si>
  <si>
    <t>CDPS-0259-2026</t>
  </si>
  <si>
    <t xml:space="preserve">https://community.secop.gov.co/Public/Tendering/ContractNoticePhases/View?PPI=CO1.PPI.45690325&amp;isFromPublicArea=True&amp;isModal=False
</t>
  </si>
  <si>
    <t>YOR MERY IBATA SANTOS</t>
  </si>
  <si>
    <t>Cra 14 # 149 45</t>
  </si>
  <si>
    <t>yibatasant1@uniminuto.edu.co</t>
  </si>
  <si>
    <t>PRESTAR SERVICIOS PROFESIONALES PARA APOYAR EL PROCESO DE RECEPCIÓN, REVISIÓN, VERIFICACIÓN, TRÁMITE DE LAS CUENTAS DE COBRO PRESENTADAS POR LOS CONTRATISTAS, EN EL MARCO DE LAS COMPETENCIAS DEL GRUPO DE RECURSOS FINANCIEROS DE LA SUPERINTENDENCIA DE VIGILANCIA Y SEGURIDAD PRIVADA, CONFORME A LA NORMATIVIDAD VIGENTE Y LOS PROCEDIMIENTOS INSTITUCIONALES</t>
  </si>
  <si>
    <t>yibata@supervigilancia.gov.co</t>
  </si>
  <si>
    <t>CDPS-0260-2026</t>
  </si>
  <si>
    <t>YULIBETH YULIANA VILLAZON CORTES</t>
  </si>
  <si>
    <t>BARRANCAS</t>
  </si>
  <si>
    <t>DIAGONAL 61B No 21-19</t>
  </si>
  <si>
    <t>yvillazon@supervigilancia.gov.co</t>
  </si>
  <si>
    <t>CDPS-0262-2026</t>
  </si>
  <si>
    <t>https://community.secop.gov.co/Public/Tendering/ContractNoticePhases/View?PPI=CO1.PPI.45687969&amp;isFromPublicArea=True&amp;isModal=False</t>
  </si>
  <si>
    <t>LUIS MANUEL LACOUTURE ZABALETA</t>
  </si>
  <si>
    <t>Manzana G Casa 16 -C. Cerrado Villa Ligia</t>
  </si>
  <si>
    <t>322-6954179</t>
  </si>
  <si>
    <t>ESPECIALIZACION EN GERENCIA DEL TALENTO HUMANO</t>
  </si>
  <si>
    <t>PRESTAR SERVICIOS PROFESIONALES PARA APOYAR EN EL ANÁLISIS, REVISIÓN Y VALIDACIÓN DE LOS MANUALES E INSTRUCTIVOS DEL GRUPO DE RECURSOS HUMANOS, CON EL FIN DE GARANTIZAR SU COHERENCIA DE CONFORMIDAD CON EL MARCO JURÍDICO VIGENTE Y LA REGULACIÓN APLICABLE EN FUNCIÓN PÚBLICA Y GESTIÓN DEL TALENTO HUMANO</t>
  </si>
  <si>
    <t>llacouture@supervigilancia.gov.co</t>
  </si>
  <si>
    <t>CDPS-264-2026</t>
  </si>
  <si>
    <t>https://community.secop.gov.co/Public/Tendering/ContractNoticePhases/View?PPI=CO1.PPI.45715429&amp;isFromPublicArea=True&amp;isModal=False</t>
  </si>
  <si>
    <t>CDPS-0264-2026</t>
  </si>
  <si>
    <t>WILLIAM SALGADO ESPINOSA</t>
  </si>
  <si>
    <t>CALLE 22F # 118A - 52</t>
  </si>
  <si>
    <t>INGENIERIA EN SISTEMAS</t>
  </si>
  <si>
    <t>PRESTAR SERVICIOS DE APOYO A LA GESTION A LA OFICINA ASESORA DE SISTEMAS PARA EL SOPORTE TECNICO Y OPERATIVO DE LAS APLICACIONES MISIONALES, EN EL MARCO DEL PROYECTO DE INVERSIÓN BPIN 2022011000017.</t>
  </si>
  <si>
    <t>wsalgado@supervigilancia.gov.co</t>
  </si>
  <si>
    <t>CDPS-0265-2026</t>
  </si>
  <si>
    <t>https://community.secop.gov.co/Public/Tendering/ContractNoticePhases/View?PPI=CO1.PPI.45737188&amp;isFromPublicArea=True&amp;isModal=False</t>
  </si>
  <si>
    <t>SANDY LINEYS ORTIZ MURILLO</t>
  </si>
  <si>
    <t>1,065,635,768</t>
  </si>
  <si>
    <t>La Macarena</t>
  </si>
  <si>
    <t>ESPECIALIZACION EN DERECHO PUBLICO</t>
  </si>
  <si>
    <t>PRESTAR SERVICIOS PROFESIONALES COMO ABOGADO PARA EL TRAMITE Y RESPUESTA A LAS ACCIONES DE TUTELA Y SOLICITUDES DE CONCEPTOS JURIDICOS EN LA OFICINA ASESORA JURIDICA DE LA SUPERINTENDENCIA DE VIGILANCIA Y SEGURIDAD PRIVADA</t>
  </si>
  <si>
    <t>sortizm@supervigilancia.gov.co</t>
  </si>
  <si>
    <t>CDPS-0266-2026</t>
  </si>
  <si>
    <t>https://community.secop.gov.co/Public/Tendering/ContractNoticePhases/View?PPI=CO1.PPI.45716493&amp;isFromPublicArea=True&amp;isModal=False</t>
  </si>
  <si>
    <t xml:space="preserve">JAIME ORLANDO RODRIGUEZ </t>
  </si>
  <si>
    <t>FUNZA</t>
  </si>
  <si>
    <t>CRA 12 G  N 17-20 SUR</t>
  </si>
  <si>
    <t>jaimerolizarazo@gmail.com</t>
  </si>
  <si>
    <t>FUERZAS MILITARES</t>
  </si>
  <si>
    <t>ESPECIALIZACION EN SEGURIDAD Y DEFENSA NACIONAL</t>
  </si>
  <si>
    <t>PRESTAR SERVICIOS PROFESIONALES A LA DELEGATURA PARA LA OPERACIÓN DE LA SUPERINTENDENCIA DE VIGILANCIA Y SEGURIDAD PRIVADA EN LA GESTIÓN Y TRÁMITE DE LOS ASUNTOS RELACIONADOS CON ARMAS Y MUNICIONES DE CONFORMIDAD CON LA NORMATIVIDAD VIGENTE</t>
  </si>
  <si>
    <t>jrodriguezl@supervigilancia.gov.co</t>
  </si>
  <si>
    <t>CDPS-0267-2026</t>
  </si>
  <si>
    <t>DANILO ALBERTO GOMEZ DE LA CRUZ</t>
  </si>
  <si>
    <t>ZAPAYAN</t>
  </si>
  <si>
    <t>PEDRAZA</t>
  </si>
  <si>
    <t>calle 44a 1b-28</t>
  </si>
  <si>
    <t>ESPECIALISTA REVISORIA FISCAL Y AUDITORIA</t>
  </si>
  <si>
    <t>dgomezc@supervigilancia.gov.co</t>
  </si>
  <si>
    <t>CDPS-0268-2026</t>
  </si>
  <si>
    <t>CARLOS MARIO ROJAS CENTENO</t>
  </si>
  <si>
    <t>CAICAO</t>
  </si>
  <si>
    <t>CALL 69 BIS 93.65</t>
  </si>
  <si>
    <t>cmrojas@supervigilancia.gov.co</t>
  </si>
  <si>
    <t>CDPS-0269-2026</t>
  </si>
  <si>
    <t>LEONARDY PEREZ AGUILAR</t>
  </si>
  <si>
    <t>LA JAGUA DE IBIRICO</t>
  </si>
  <si>
    <t>MANZANA 72 CASA 18 BARRIO DON ALBERTO</t>
  </si>
  <si>
    <t>lpereza@supervigilancia.gov.co</t>
  </si>
  <si>
    <t>CDPS-0270-2026</t>
  </si>
  <si>
    <t>https://community.secop.gov.co/Public/Tendering/ContractNoticePhases/View?PPI=CO1.PPI.45742639&amp;isFromPublicArea=True&amp;isModal=False</t>
  </si>
  <si>
    <t>SAMIR JAVIER URIBE CALDERON</t>
  </si>
  <si>
    <t>CALLE 135 N. 50-49 BARRIO SPRING</t>
  </si>
  <si>
    <t>ESPECIALIZACION EN GERENCIA PUBLICA</t>
  </si>
  <si>
    <t>suribe@supervigilancia.gov.co</t>
  </si>
  <si>
    <t>CDPS-0272-2026</t>
  </si>
  <si>
    <t>CLAUDIA HELENA CASTAÑEDA RAMIREZ</t>
  </si>
  <si>
    <t>PAEZ</t>
  </si>
  <si>
    <t>CALLE 137ABIS#103-41</t>
  </si>
  <si>
    <t>ccastaneda@supervigilancia.gov.co</t>
  </si>
  <si>
    <t>ORDEN DE COMPRA 160043</t>
  </si>
  <si>
    <t>https://operaciones.colombiacompra.gov.co/tienda-virtual-del-estado-colombiano/ordenes-compra/160043</t>
  </si>
  <si>
    <t>CDPS-0273-2026</t>
  </si>
  <si>
    <t>PENSEMOS SA</t>
  </si>
  <si>
    <t xml:space="preserve">LAURA JULIANA DELGADO CASTELLANOS
</t>
  </si>
  <si>
    <t>CR 29 45 94 OF 204 ED ATLAS</t>
  </si>
  <si>
    <t>financiera@pensemos.com</t>
  </si>
  <si>
    <t>SUBASTA INVERSA</t>
  </si>
  <si>
    <t xml:space="preserve">PRESTAR LOS SERVICIOS DE MANTENIMIENTO, ACTUALIZACIÓN, SOPORTE TÉCNICO Y CAPACITACIÓN DE LOS DIFERENTES MÓDULOS QUE INTEGRAN EL SOFTWARE “SUITE VISIÓN EMPRESARIAL
</t>
  </si>
  <si>
    <t>PLANEACION</t>
  </si>
  <si>
    <t>CDPS-0274-2026</t>
  </si>
  <si>
    <t>https://community.secop.gov.co/Public/Tendering/ContractNoticePhases/View?PPI=CO1.PPI.45754419&amp;isFromPublicArea=True&amp;isModal=False</t>
  </si>
  <si>
    <t>YOLEIDIS DINORA ALTAMAR MEZA</t>
  </si>
  <si>
    <t>MANAURE</t>
  </si>
  <si>
    <t>calle 19a #68d 51 t3 ap 1439</t>
  </si>
  <si>
    <t>yaltamar@supervigilancia.gov.co</t>
  </si>
  <si>
    <t>CDPS-0275-2026</t>
  </si>
  <si>
    <t>https://community.secop.gov.co/Public/Tendering/ContractNoticePhases/View?PPI=CO1.PPI.45755401&amp;isFromPublicArea=True&amp;isModal=False</t>
  </si>
  <si>
    <t>LILIANA ALMANZA DORADO</t>
  </si>
  <si>
    <t>CARRERA 37 # 5N 50</t>
  </si>
  <si>
    <t>Lilialma94@hotmail.com</t>
  </si>
  <si>
    <t>ESPECIALIZACION EN GERENCIA DE LA CALIDAD Y AUDITORIA EN SERVICIOS DE SALUD</t>
  </si>
  <si>
    <t>lalmanza@supervigilancia.gov.co</t>
  </si>
  <si>
    <t>CDPS-0276-2026</t>
  </si>
  <si>
    <t>https://community.secop.gov.co/Public/Tendering/ContractNoticePhases/View?PPI=CO1.PPI.45752856&amp;isFromPublicArea=True&amp;isModal=False</t>
  </si>
  <si>
    <t>DIEGO ANDRES SARMIENTO</t>
  </si>
  <si>
    <t>cra 105 h #65 A0 8</t>
  </si>
  <si>
    <t>PRESTAR SERVICIOS PROFESIONALES EN EL PROCESO DEL SISTEMA DE CALIDAD DEL GRUPO DE RECURSOS FINANCIEROS Y DEMAS PROCEDIMIENTOS DE LA SUPERINTENDENCIA DE VIGILANCIA Y SEGURIDAD PRIVADA</t>
  </si>
  <si>
    <t>dsarmiento@supervigilancia.gov.co</t>
  </si>
  <si>
    <t>CDPS-0277-2026</t>
  </si>
  <si>
    <t xml:space="preserve">LEIDY CAROLINA CANTERO SARRIA </t>
  </si>
  <si>
    <t>Calle 134 #13-28</t>
  </si>
  <si>
    <t>PRESTAR LOS SERVICIOS DE APOYO A LA GESTIÓN ADMINISTRATIVA Y OPERATIVA DE LOS PROCEDIMIENTOS INHERENTES A LABORES ADELANTADAS POR PARTE DE LA DELEGATURA PARA LA OPERACIÓN DE LA SUPERINTENDENCIA DE VIGILANCIA Y SEGURIDAD PRIVADA</t>
  </si>
  <si>
    <t>lcantero@supervigilancia.gov.co</t>
  </si>
  <si>
    <t xml:space="preserve">https://community.secop.gov.co/Public/Tendering/ContractNoticePhases/View?PPI=CO1.PPI.45549319&amp;isFromPublicArea=True&amp;isModal=False
</t>
  </si>
  <si>
    <t>CDPS-0278-2026</t>
  </si>
  <si>
    <t>OMAR YESID DAZA NUÑEZ</t>
  </si>
  <si>
    <t>CALLE 2 SUR #12-47</t>
  </si>
  <si>
    <t>odaza@supervigilancia.gov.co</t>
  </si>
  <si>
    <t>CDPS-0279-2026</t>
  </si>
  <si>
    <t>JORGE ELIECER MAZO DURANGO</t>
  </si>
  <si>
    <t>MONTELIBANO</t>
  </si>
  <si>
    <t>Calle 19 N 7 A Barrio San Luis</t>
  </si>
  <si>
    <t>CDPS-280-2026</t>
  </si>
  <si>
    <t xml:space="preserve">
https://community.secop.gov.co/Public/Tendering/ContractNoticePhases/View?PPI=CO1.PPI.45768533&amp;isFromPublicArea=True&amp;isModal=False</t>
  </si>
  <si>
    <t>CDPS-0280-2026</t>
  </si>
  <si>
    <t>LEONIDAS BELLO AREVALO</t>
  </si>
  <si>
    <t>ZIPAQUITRA</t>
  </si>
  <si>
    <t>CALLE 145A #19-69</t>
  </si>
  <si>
    <t>ESPECIALIZACION EN ADMINISTRACION</t>
  </si>
  <si>
    <t>lbello@supervigilancia.gov.co</t>
  </si>
  <si>
    <t>CDPS-0281-2026</t>
  </si>
  <si>
    <t>https://community.secop.gov.co/Public/Tendering/ContractNoticePhases/View?PPI=CO1.PPI.45775588&amp;isFromPublicArea=True&amp;isModal=False</t>
  </si>
  <si>
    <t>CARLOS ARTURO TORRES BAYTER</t>
  </si>
  <si>
    <t>TRA 35 SUR # 32 45</t>
  </si>
  <si>
    <t>ENVIGADO</t>
  </si>
  <si>
    <t>CIENCIAS POLITICAS</t>
  </si>
  <si>
    <t>ctorres@supervigilancia.gov.co</t>
  </si>
  <si>
    <t>MC-002-2026</t>
  </si>
  <si>
    <t>https://community.secop.gov.co/Public/Tendering/ContractNoticePhases/View?PPI=CO1.PPI.45955618&amp;isFromPublicArea=True&amp;isModal=False</t>
  </si>
  <si>
    <t>CDPS-0282-2026</t>
  </si>
  <si>
    <t>NELSON ENRIQUE FLECHAS OTALORA</t>
  </si>
  <si>
    <t>Carrera 90 No 17 B 63 Bodega 23</t>
  </si>
  <si>
    <t>MINIMA CUANTÍA</t>
  </si>
  <si>
    <t>CONTRATAR EL SERVICIO DE FOTOCOPIADO, IMPRESIÓN, ESCANEO, Y DIGITALIZACIÓN A TRAVÉS DE OUTSOURCING, CON IMPRESORAS MULTIFUNCIONALES, PARA DAR SOPORTE AL CUMPLIMIENTO DE LA MISIÓN INSTITUCIONAL DE LA SUPERINTENDENCIA DE VIGILANCIA Y SEGURIDAD PRIVADA</t>
  </si>
  <si>
    <t>MC-003-2026</t>
  </si>
  <si>
    <t>https://community.secop.gov.co/Public/Tendering/ContractNoticePhases/View?PPI=CO1.PPI.45974456&amp;isFromPublicArea=True&amp;isModal=False</t>
  </si>
  <si>
    <t>CDPS-0283-2026</t>
  </si>
  <si>
    <t>THE BEST EXPERIENCE IN TECHNOLOGY S.A.S.</t>
  </si>
  <si>
    <t>900237844 2</t>
  </si>
  <si>
    <t>Luis Augusto Patiño Figueroa</t>
  </si>
  <si>
    <t>Cll 56 No. 7 85 Of. 302</t>
  </si>
  <si>
    <t>administracion@bextsa.com</t>
  </si>
  <si>
    <t>CONTRATAR LOS SERVICIOS DE NUBE PUBLICA PARA LA SUPERINTENDENCIA DE VIGILANCIA Y SEGURIDAD PRIVADA</t>
  </si>
  <si>
    <t>SASI-001-2026</t>
  </si>
  <si>
    <t>https://community.secop.gov.co/Public/Tendering/ContractNoticePhases/View?PPI=CO1.PPI.46028356&amp;isFromPublicArea=True&amp;isModal=False</t>
  </si>
  <si>
    <t>CDS-0284-2026</t>
  </si>
  <si>
    <t>VIAJA POR EL MUNDO WEB/ NICKISIX 360 S.A.S.</t>
  </si>
  <si>
    <t>HANS NAIHANS ESPINEL</t>
  </si>
  <si>
    <t>"SUMINISTRO DE TIQUETES AÉREOS A NIVEL 
NACIONAL E INTERNACIONAL REQUIERA LA 
SUPERINTENDENCIA DE VIGILANCIA Y SEGURIDAD 
PRIVADA."</t>
  </si>
  <si>
    <t>RECURSOS HUMANOS</t>
  </si>
  <si>
    <t>MC-005-2026</t>
  </si>
  <si>
    <t>https://community.secop.gov.co/Public/Tendering/ContractNoticePhases/View?PPI=CO1.PPI.46382114&amp;isFromPublicArea=True&amp;isModal=False</t>
  </si>
  <si>
    <t>CDPS-0285-2026</t>
  </si>
  <si>
    <t>SUMINISTROS OBRAS Y SISTEMAS</t>
  </si>
  <si>
    <t>900565133 0</t>
  </si>
  <si>
    <t xml:space="preserve">TATIANA PATRICIA ALVAREZ PULIDO </t>
  </si>
  <si>
    <t>Calle 24b#80b-25</t>
  </si>
  <si>
    <t>MC-006-2026</t>
  </si>
  <si>
    <t>https://community.secop.gov.co/Public/Tendering/ContractNoticePhases/View?PPI=CO1.PPI.46362513&amp;isFromPublicArea=True&amp;isModal=False</t>
  </si>
  <si>
    <t>CDS-0285-2026</t>
  </si>
  <si>
    <t>PRESTAR SERVICIOS DE APOYO LOGÍSTICO, PARA LA EJECUCIÓN DE LAS ACTIVIDADES INSTITUCIONALES REQUERIDAS POR LA SUPERINTENDENCIA DE VIGILANCIA Y SEGURIDAD PRIVADA</t>
  </si>
  <si>
    <t>CDPS-0286-2026</t>
  </si>
  <si>
    <t>PROYECTA HOLDING</t>
  </si>
  <si>
    <t xml:space="preserve">	LUIS ALEJANDRO ARIAS REYES</t>
  </si>
  <si>
    <t>CO-DC-11001 - Bogotá Departamento: Distrito Capital de Bogotá
Municipio: Bogotá</t>
  </si>
  <si>
    <t>PRESTAR SERVICIOS DE APOYO LOGÍSTICO, 
PARA LA EJECUCIÓN DE LAS ACTIVIDADES 
INSTITUCIONALES REQUERIDAS POR LA 
SUPERINTENDENCIA DE VIGILANCIA Y 
SEGURIDAD PRIVADA</t>
  </si>
  <si>
    <t>SASI-002-2026</t>
  </si>
  <si>
    <t xml:space="preserve">https://community.secop.gov.co/Public/Tendering/ContractNoticePhases/View?PPI=CO1.PPI.46230398&amp;isFromPublicArea=True&amp;isModal=False
</t>
  </si>
  <si>
    <t>CDS-0287-2026</t>
  </si>
  <si>
    <t>GLOBALTEK SECURITY S.A.S.</t>
  </si>
  <si>
    <t>PEDRO JESÚS MUÑOZ PULIDO</t>
  </si>
  <si>
    <t>AV Calle 26 # 96D 91 Of 406, Torre 2 Centro Empresarial Arrecife</t>
  </si>
  <si>
    <t>CONTRATAR LA RENOVACIÓN DE LICENCIAS Y SOPORTE 
DEL ANTIVIRUS SOPHOS PARA LOS SERVIDORES Y 
COMPUTADORES DE LA SUPERINTENDENCIA DE 
VIGILANCIA Y SEGURIDAD PRIVADA.</t>
  </si>
  <si>
    <t>MC-007-2026</t>
  </si>
  <si>
    <t xml:space="preserve">https://community.secop.gov.co/Public/Tendering/ContractNoticePhases/View?PPI=CO1.PPI.46721314&amp;isFromPublicArea=True&amp;isModal=False
</t>
  </si>
  <si>
    <t>CDPS-0288-2026</t>
  </si>
  <si>
    <t>AUTOS MONGUI</t>
  </si>
  <si>
    <t xml:space="preserve"> 830006596-6 </t>
  </si>
  <si>
    <t>MANUEL EDUARDO MONGUI ACOSTA</t>
  </si>
  <si>
    <t>Carrera 23 No. 8-62/66 de Bogotá D.C.</t>
  </si>
  <si>
    <t>PRESTAR EL SERVICIO DE MANTENIMIENTO PREVENTIVO Y CORRECTIVO, INCLUIDO EL LAVADO GENERAL DE LOS VEHÍCULOS, CON MANO DE OBRA Y SUMINISTRO DE REPUESTOS NUEVOS, PARA EL PARQUE AUTOMOTOR DE LA SUPERINTENDENCIA DE VIGILANCIA Y SEGURIDAD PRIVADA. GRUPO 1</t>
  </si>
  <si>
    <t>CDPS-0289-2026</t>
  </si>
  <si>
    <t>BUSINESS CAR COLOMBIA</t>
  </si>
  <si>
    <t xml:space="preserve"> 901023730-6 </t>
  </si>
  <si>
    <t>LAURA ZULAY CASTILLO LOPEZ</t>
  </si>
  <si>
    <t>CALLE 65 28A 57</t>
  </si>
  <si>
    <t>PRESTAR EL SERVICIO DE MANTENIMIENTO PREVENTIVO Y CORRECTIVO, INCLUIDO EL LAVADO GENERAL DE LOS VEHÍCULOS, CON MANO DE OBRA Y SUMINISTRO DE REPUESTOS NUEVOS, PARA EL PARQUE AUTOMOTOR DE LA SUPERINTENDENCIA DE VIGILANCIA Y SEGURIDAD PRIVADA. GRUPO NO. 2</t>
  </si>
  <si>
    <t xml:space="preserve">ORDEN DE COMPRA 163756 </t>
  </si>
  <si>
    <t>https://operaciones.colombiacompra.gov.co/tienda-virtual-del-estado-colombiano/ordenes-compra/?number_order=163968&amp;state=&amp;entity=&amp;supplier=&amp;tool=0&amp;date_to&amp;date_from</t>
  </si>
  <si>
    <t>CDS-0290-2026</t>
  </si>
  <si>
    <t>CONTROLES EMPRESARIALES</t>
  </si>
  <si>
    <t>ADRIANA MARQUEZ PARDO</t>
  </si>
  <si>
    <t>16A #75-50, Bogotá, D.C</t>
  </si>
  <si>
    <t>amarquez@coem.co</t>
  </si>
  <si>
    <t>SELECCION ABREVIABA PARA LA ADQUISICION</t>
  </si>
  <si>
    <t>MC-008-2026</t>
  </si>
  <si>
    <t xml:space="preserve">https://community.secop.gov.co/Public/Tendering/ContractNoticePhases/View?PPI=CO1.PPI.47291960&amp;isFromPublicArea=True&amp;isModal=False
</t>
  </si>
  <si>
    <t>CDS-0291-2026</t>
  </si>
  <si>
    <t>Angel Torres Ospina</t>
  </si>
  <si>
    <t>CR 3 52 10 PISO 4</t>
  </si>
  <si>
    <t>ADQUISICIÓN DE DOTACIÓN DE VESTIDO Y CALZADO PARA LOS SERVIDORES PUBLICOS DE LA SUPERINTENDENCIA DE VIGILANCIA Y SEGURIDAD PRIVADA QUE POR LEY TIENEN DERECHO MEDIANTE LA MODALIDAD DE BONOS CANJEABLES</t>
  </si>
  <si>
    <t>GILBERT RAMIREZ</t>
  </si>
  <si>
    <t>MC-009-2026.</t>
  </si>
  <si>
    <t xml:space="preserve">https://community.secop.gov.co/Public/Tendering/ContractNoticePhases/View?PPI=CO1.PPI.47463455&amp;isFromPublicArea=True&amp;isModal=False
</t>
  </si>
  <si>
    <t>CDS-0292-2026</t>
  </si>
  <si>
    <t>MELBEL INGENIERA SAS</t>
  </si>
  <si>
    <t>RAQUEL BELTRAL</t>
  </si>
  <si>
    <t>CALLE 11 19 05, FACATATIVA, Cundinamarca</t>
  </si>
  <si>
    <t>ADQUIRIR UN LECTOR DE HUELLAS DIGITAL PARA LA SUPERINTENDENCIA DE VIGILANCIA Y SEGURIDAD PRIVADA JUNTO CON SU SOFTWARE OPERATIVO Y DE INTEGRACIÓN CON EL SISTEMA RUNT EN EL MARCO DEL PROYECTO DE INVERSION CODIGO BPIN 2022011000017</t>
  </si>
  <si>
    <t>https://operaciones.colombiacompra.gov.co/tienda-virtual-del-estado-colombiano/ordenes-compra/162525</t>
  </si>
  <si>
    <t xml:space="preserve">
CONSORCIO IAD DINAMICO SOFTWAREONE
</t>
  </si>
  <si>
    <t>901.890.419-8</t>
  </si>
  <si>
    <t>Sandra Patricia Hernandez Suarique</t>
  </si>
  <si>
    <t>Bogotá Autopista Norte #108 - 27 Bogotá. Paralelo 108. Torre 3 Piso 20</t>
  </si>
  <si>
    <t>Sandra.hernandez@softwareone.com</t>
  </si>
  <si>
    <t xml:space="preserve">ADQUIRIR LICENCIAS DE OFFICE 365 Y POWER BI DE MICROSOFT PARA LA SUPERINTENDENCIA DE VIGILANCIA Y SEGURIDAD PRIVADA.
</t>
  </si>
  <si>
    <t>MC-010-2026</t>
  </si>
  <si>
    <t xml:space="preserve">https://community.secop.gov.co/Public/Tendering/ContractNoticePhases/View?PPI=CO1.PPI.47746741&amp;isFromPublicArea=True&amp;isModal=False
</t>
  </si>
  <si>
    <t>CDS-0293-2026</t>
  </si>
  <si>
    <t>MANTENIMIENTO DE SEDES/OBYNGCOL SAS</t>
  </si>
  <si>
    <t>Jimmy Alexander Alfonso Martinez</t>
  </si>
  <si>
    <t>r 13 A No. 32 A 79</t>
  </si>
  <si>
    <t>YULI VILLAZON</t>
  </si>
  <si>
    <t>https://community.secop.gov.co/Public/Tendering/ContractNoticePhases/View?PPI=CO1.PPI.48291061&amp;isFromPublicArea=True&amp;isModal=False</t>
  </si>
  <si>
    <t>CO-DC-11001 - Bogotá Departamento</t>
  </si>
  <si>
    <t>VALERIA</t>
  </si>
  <si>
    <t>NO ESTA EN EJECUCION</t>
  </si>
  <si>
    <t>UNIVERSIDAD MILITAR NUEVA GRANADA**</t>
  </si>
  <si>
    <t>MC-011-2026</t>
  </si>
  <si>
    <t>https://community.secop.gov.co/Public/Tendering/ContractNoticePhases/View?PPI=CO1.PPI.48281061&amp;isFromPublicArea=True&amp;isModal=False</t>
  </si>
  <si>
    <t xml:space="preserve">GRUPO LOS LAGOS SAS	</t>
  </si>
  <si>
    <t>HECTOR CORREA GIRALDO</t>
  </si>
  <si>
    <t>10.232.588 </t>
  </si>
  <si>
    <t>CARRERA 28 N°78-27</t>
  </si>
  <si>
    <t>JOSE FUENTES</t>
  </si>
  <si>
    <t>REVISION DEL PROVEE</t>
  </si>
  <si>
    <t>EN REVISION DEL PROVEEDOR</t>
  </si>
  <si>
    <t>https://community.secop.gov.co/Public/Tendering/ContractNoticePhases/View?PPI=CO1.PPI.48663110&amp;isFromPublicArea=True&amp;isModal=False</t>
  </si>
  <si>
    <t>PRESTAR EL SERVICIO DE ALMACENAMIENTO, CUSTODIA, TRASLADO, PRÉSTAMOS DOCUMENTALES Y APOYO A LA GESTIÓN EN LAS ACTIVIDADES DE GESTIÓN DOCUMENTAL PARA LA SUPERINTENDENCIA DE VIGILANCIA Y SEGURIDAD PRIVADA.</t>
  </si>
  <si>
    <t>https://community.secop.gov.co/Public/Tendering/ContractNoticePhases/View?PPI=CO1.PPI.48666474&amp;isFromPublicArea=True&amp;isModal=False</t>
  </si>
  <si>
    <t>VALERIA CARRILLO</t>
  </si>
  <si>
    <t>F</t>
  </si>
  <si>
    <t>CL 25 # 69 D - 51 CONJ Int 4 ap215</t>
  </si>
  <si>
    <t>SANITAS</t>
  </si>
  <si>
    <t>ASISTENCIA ADMINISTRATIVA</t>
  </si>
  <si>
    <t>POWERSUN S.A.S.</t>
  </si>
  <si>
    <t>900.098.348-3</t>
  </si>
  <si>
    <t xml:space="preserve">WILMAN ALBERTO LEON RIVERA </t>
  </si>
  <si>
    <t>Orden de compra 166303</t>
  </si>
  <si>
    <t>CARRERA 44 N° 28C - 68</t>
  </si>
  <si>
    <t>BARRANCABERMEJA</t>
  </si>
  <si>
    <t>SELECCION ABREVIADA</t>
  </si>
  <si>
    <t xml:space="preserve">SUMINISTRO DE INSUMOS DE ASEO Y CAFETERÍA CON RECURSO HUMANO, PARA LA PRESTACIÓN DEL SERVICIO REQUERIDO EN LAS INSTALACIONES DE LA SUPERINTENDENCIA DE VIGILANCIA Y SEGURIDAD PRIVADA
</t>
  </si>
  <si>
    <t>JOSE FUENTES ROSADO</t>
  </si>
  <si>
    <t>Orden de compra 166739</t>
  </si>
  <si>
    <t>Orden de compra 159240</t>
  </si>
  <si>
    <t>Carrera 48 # 20-45</t>
  </si>
  <si>
    <t>SELECCION ABREVIADA 2025</t>
  </si>
  <si>
    <t>CONTRATAR LA PRESTACIÓN DEL SERVICIO DE INTERNET DEDICADO CON ALTA DISPONIBILIDAD (REDUNDANCIA), CALIDAD Y ESTABILIDAD PARA LA SUPERINTENDENCIA DE VIGILANCIA Y SEGURIDAD PRIVADA, BAJO CONDICIONES TÉCNICAS QUE GARANTICEN LA CONTINUIDAD OPERATIVA. ID037.</t>
  </si>
  <si>
    <t>Orden de compra 159297</t>
  </si>
  <si>
    <t>ETB</t>
  </si>
  <si>
    <t>Carrera 8 # 20-56</t>
  </si>
  <si>
    <t>Orden de compra 157073</t>
  </si>
  <si>
    <t>CARRERA 66 No 12 - 58
Bogota</t>
  </si>
  <si>
    <t>SAMC-004-2025</t>
  </si>
  <si>
    <t>HÉCTOR BÁEZ MEDINA</t>
  </si>
  <si>
    <t>CALLE 49A Nº 71-03</t>
  </si>
  <si>
    <t>CONTRATAR EL SERVICIO INTEGRAL DE VIGILANCIA Y SEGURIDAD PRIVADA HUMANA, EN LAS MODALIDADES DE VIGILANCIA FIJA Y MÓVIL SIN ARMAS, CON LA UTILIZACIÓN DE MEDIO TECNOLÓGICO PARA GARANTIZAR LA EFECTIVA CUSTODIA DE LOS BIENES E INMUEBLES DE LA SUPERINTENDENCIA DE VIGILANCIA Y SEGURIDAD PRIVADA. ID038</t>
  </si>
  <si>
    <t>Orden de compra 159006</t>
  </si>
  <si>
    <t>CARRERA 22 # 87 - 69</t>
  </si>
  <si>
    <t>31/08/52026</t>
  </si>
  <si>
    <t>PROCESOS DE CONTRATACIÓN</t>
  </si>
  <si>
    <t>SECUENCIA NÚMERO PROCESO</t>
  </si>
  <si>
    <t>NOMBRE DEL PROCESO</t>
  </si>
  <si>
    <t>LINK SECOP II</t>
  </si>
  <si>
    <t>NÚMERO PROCESO SECOP II</t>
  </si>
  <si>
    <t>PROVEEDOR ADJUDICADO</t>
  </si>
  <si>
    <t>NÚMERO DE CONTRATO</t>
  </si>
  <si>
    <t>MC-001-2025</t>
  </si>
  <si>
    <t xml:space="preserve">AZURE - DESIERTO </t>
  </si>
  <si>
    <t>MC-002-2025</t>
  </si>
  <si>
    <t xml:space="preserve">FOTOCOPIAS </t>
  </si>
  <si>
    <t xml:space="preserve">MC-002-2026
</t>
  </si>
  <si>
    <t>MC-003-2025</t>
  </si>
  <si>
    <t>MC-004-2026</t>
  </si>
  <si>
    <t xml:space="preserve">MANTENIIENTO DE VEHICULOS </t>
  </si>
  <si>
    <t xml:space="preserve">SUMINISTROS OBRAS Y SISTEMAS/ VEAAM BACKUP </t>
  </si>
  <si>
    <t xml:space="preserve">SUMINISTROS OBRAS Y SISTEMAS
</t>
  </si>
  <si>
    <t xml:space="preserve">	
MC-007-2026
</t>
  </si>
  <si>
    <t xml:space="preserve">MANTENIMIENTO DE VEHICULO </t>
  </si>
  <si>
    <t xml:space="preserve">	
MC-008-2026
</t>
  </si>
  <si>
    <t xml:space="preserve">DOTACIÓN/JOSE FUENTES </t>
  </si>
  <si>
    <t>MC-009-2026</t>
  </si>
  <si>
    <t>LECTOR DE HUELLAS RUNT</t>
  </si>
  <si>
    <t xml:space="preserve">ADQUIRIR UN LECTOR DE HUELLAS DIGITAL PARA LA SUPERINTENDENCIA DE VIGILANCIA Y SEGURIDAD PRIVADA JUNTO CON SU SOFTWARE OPERATIVO Y DE INTEGRACIÓN CON EL SISTEMA RUNT EN EL MARCO DEL PROYECTO DE INVERSION CODIGO BPIN 2022011000017.
</t>
  </si>
  <si>
    <t>MANTENIMIENTO DE SEDES</t>
  </si>
  <si>
    <t>MC-012-2026</t>
  </si>
  <si>
    <t xml:space="preserve">contratar la prestación de servicios de examen médicos ocupaciones y la evaluación de los factores de riesgo psicosocial, con el fin de apoyar la gestión de la seguridad y salud en el trabajo de la superintendencia de vigilancia y seguridad privada. </t>
  </si>
  <si>
    <t>MC-013-2025</t>
  </si>
  <si>
    <t>AREA PROTEGIDA</t>
  </si>
  <si>
    <t>MC-014-2025</t>
  </si>
  <si>
    <t>MC-015-2025</t>
  </si>
  <si>
    <t>SELECCIÓN ABREVIADA DE MENOR CUANTÍA</t>
  </si>
  <si>
    <t>SAMC-001-2025</t>
  </si>
  <si>
    <t>SAMC-002-2025</t>
  </si>
  <si>
    <t>SAMC-003-2025</t>
  </si>
  <si>
    <t>CONCURSO DE MERITOS</t>
  </si>
  <si>
    <t>LICITACIÓN PÚBLICA</t>
  </si>
  <si>
    <t>SELECCIÓN ABREVIADA SUBASTA INVERSA</t>
  </si>
  <si>
    <t>SASI-0001-2026</t>
  </si>
  <si>
    <t xml:space="preserve">TIQUETES </t>
  </si>
  <si>
    <t>SASI-0002-2026</t>
  </si>
  <si>
    <t>SOPHOS</t>
  </si>
  <si>
    <t>SASI-0003-2026</t>
  </si>
  <si>
    <t xml:space="preserve">NUBE PUBLICA </t>
  </si>
  <si>
    <t>SASI-004-2026</t>
  </si>
  <si>
    <t>CONTRATAR LA ADQUISICON E INSTALACION DEUN AIRE ACONDICIONADO PARA EL CENTRO DE DATOS, ASI COMO EL MANTENIMIENTO PREVENTIVO, CORRECTIVO PARA LAS UPS Y AIRES ACONDICIONADOS DE LAS INSTALACIONES DE LA SUPERINTENDENCIA DE VIGILANCIA Y SEGURIDAD</t>
  </si>
  <si>
    <t>SASI-005-2026</t>
  </si>
  <si>
    <t>CONTRATAR LA RENOVACIÓN DEL LICENCIAMIENTO, SOPORTE Y MANTENIMIENTO PARA EL FIREWALL Y LICENCIAS COMPLEMENTARIAS DE SEGURIDAD PARA LA SVSP</t>
  </si>
  <si>
    <t>CONVENIOS</t>
  </si>
  <si>
    <t>CONV-BA-001-2025</t>
  </si>
  <si>
    <t>El objeto del presente CONVENIO es establecer una cooperación estratégica entre EL BANCO y LA SUPERINTENDENCIA para aunar esfuerzos y facilitar el acceso a financiamiento a las empresas de seguridad y sus empleados vinculados a LA SUPERINTENDENCIA en todo el territorio nacional.</t>
  </si>
  <si>
    <t xml:space="preserve">https://community.secop.gov.co/Public/Tendering/OpportunityDetail/Index?noticeUID=CO1.NTC.7745667&amp;isFromPublicArea=True&amp;isModal=False
</t>
  </si>
  <si>
    <t>CONVENIO INTERADMINISTRATIVO</t>
  </si>
  <si>
    <t>BANCO AGRARIO</t>
  </si>
  <si>
    <t>1 AÑO</t>
  </si>
  <si>
    <t>CONV-MT-356-2025</t>
  </si>
  <si>
    <t>AUNAR ESFUERZOS ENTRE EL MINISTERIO DE TRABAJO Y LA SUPERINTENDENCIA DE VIGILANCIA Y SEGURIDAD PRIVADA PARA LA REALIZACIÓN DE ACTIVIDADES CONJUNTAS EN EL MARCO DE LAS FUNCIONES MISIONALES DE CADA ENTIDAD, CON EL FIN DE PROMOVER LOS DERECHOS Y LIBERTADES DE LOS TRABAJADORES DEL SECTOR DE LA VIGILANCIA Y LA SEGURIDAD PRIVADA, ENFOCADOS EN LA PROMOCIÓN DEL TRABAJO DIGNO Y DECENTE</t>
  </si>
  <si>
    <t xml:space="preserve">https://community.secop.gov.co/Public/Tendering/OpportunityDetail/Index?noticeUID=CO1.NTC.7673641&amp;isFromPublicArea=True&amp;isModal=False
</t>
  </si>
  <si>
    <t>MINISTERIO DEL TRABAJO</t>
  </si>
  <si>
    <t>2 AÑOS</t>
  </si>
  <si>
    <t xml:space="preserve">EVENTOS DE COTIZACION </t>
  </si>
  <si>
    <t>ECO-001-2026</t>
  </si>
  <si>
    <t>FOTOCOPIAS</t>
  </si>
  <si>
    <t>ECO-002-2026</t>
  </si>
  <si>
    <t>RUNT</t>
  </si>
  <si>
    <t>ECO-003-2026</t>
  </si>
  <si>
    <t>ECO-004-2026</t>
  </si>
  <si>
    <t>ECO-005-2026</t>
  </si>
  <si>
    <t>AZURE</t>
  </si>
  <si>
    <t>ECO-006-2026</t>
  </si>
  <si>
    <t xml:space="preserve">MANTENIMIENTO DE VEHICULOS </t>
  </si>
  <si>
    <t>ECO-007-2026</t>
  </si>
  <si>
    <t>ECO-008-2026</t>
  </si>
  <si>
    <t>VEEAM BACKUP</t>
  </si>
  <si>
    <t>ECO-009-2026</t>
  </si>
  <si>
    <t>ECO-0010-2026</t>
  </si>
  <si>
    <t xml:space="preserve">APOYO LOGISTICO </t>
  </si>
  <si>
    <t>ECO-0011-2026</t>
  </si>
  <si>
    <t>LICENCIAS</t>
  </si>
  <si>
    <t>ECO-0012-2026</t>
  </si>
  <si>
    <t>ECO-0013-2026</t>
  </si>
  <si>
    <t xml:space="preserve">ELEMNETOS DE EMERGENCIA </t>
  </si>
  <si>
    <t>ECO-0014-2026</t>
  </si>
  <si>
    <t>VALERIA-RUNT</t>
  </si>
  <si>
    <t>ECO-0015-2026</t>
  </si>
  <si>
    <t>JOSE FUENTES-DOTACION</t>
  </si>
  <si>
    <t>ECO-0016-2026</t>
  </si>
  <si>
    <t>VALERIA-CAPACITACIONES</t>
  </si>
  <si>
    <t>ECO-0017-2026</t>
  </si>
  <si>
    <t>YULIBETH</t>
  </si>
  <si>
    <t>ECO-0018-2026</t>
  </si>
  <si>
    <t>ECO-0019-2026</t>
  </si>
  <si>
    <t>ECO-0020-2026</t>
  </si>
  <si>
    <t>CONTRATAR EL SUMINISTRO DE ELEMENTOS DE OFICINA PARA LAS DIFERENTES DEPENDENCIAS QUE INTEGRAN LA SUPERINTENDENCIA DE VIGILANCIA Y SEGURIDAD PRIVADA A PRECIOS UNITARIOS FIJOS A MONTO AGOTABLE.</t>
  </si>
  <si>
    <t>ECO-0021-2026</t>
  </si>
  <si>
    <t>ECO-0022-2026</t>
  </si>
  <si>
    <t>Contratar el servicio de exámenes y batería riesgo psicosocial que permitan conocer los resultados de la medición de la evaluación de los factores de riesgo psicosocial con el fin de desarrollar un programa de gestión de riesgo psicosocial que contribuya a identificar, evaluar, prevenir e intervenir en la exposición de dichos factores en la superintendencia de vigilancia y seguridad privada.</t>
  </si>
  <si>
    <t>VICKY SILVA</t>
  </si>
  <si>
    <t>ECO-0023-2026</t>
  </si>
  <si>
    <t>CONTRATAR EL SUMINISTRO, MANTENIMIENTO, REVISION, RECARGA E INSTALACION, A TODO COSTO DE LOS EXTINTORES Y DEMAS ELEMENTOS DE SEGURIDAD PARA LA PREVENCION Y ATENCION DE EMERGENCIAS EN LAS SEDES DE LA SUPERINTENDENCIA DE VIGILANCIA Y SEGURIDAD</t>
  </si>
  <si>
    <t>ECO-0024-2026</t>
  </si>
  <si>
    <t>CONTRATAR LA RENOVACIÓN DEL LICENCIAMIENTO, SOPORTE Y MANTENIMIENTO PARA EL FIREWALL Y LICENCIAS COMPLEMENTARIAS DE SEGURIDAD PARA LA SVSP.</t>
  </si>
  <si>
    <t>NOTA</t>
  </si>
  <si>
    <t>Nota: Para compartir el enlace, hay que seleccionarlo, copiar y después pegar en la herramienta donde va a transmitir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</si>
</sst>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43" formatCode="_-* #,##0.00_-;\-* #,##0.00_-;_-* &quot;-&quot;??_-;_-@_-"/>
    <numFmt numFmtId="167" formatCode="_(&quot;$&quot;\ * #,##0_);_(&quot;$&quot;\ * \(#,##0\);_(&quot;$&quot;\ * &quot;-&quot;_);_(@_)"/>
    <numFmt numFmtId="168" formatCode="_(&quot;$&quot;\ * #,##0.00_);_(&quot;$&quot;\ * \(#,##0.00\);_(&quot;$&quot;\ * &quot;-&quot;??_);_(@_)"/>
  </numFmts>
  <fonts count="42" x14ac:knownFonts="1">
    <font>
      <sz val="11"/>
      <color theme="1"/>
      <name val="Calibri"/>
      <family val="2"/>
      <scheme val="minor"/>
    </font>
    <font>
      <sz val="11"/>
      <color theme="1"/>
      <name val="Calibri"/>
      <family val="2"/>
      <scheme val="minor"/>
    </font>
    <font>
      <u/>
      <sz val="11"/>
      <color theme="10"/>
      <name val="Calibri"/>
      <family val="2"/>
      <scheme val="minor"/>
    </font>
    <font>
      <sz val="8"/>
      <color rgb="FF000000"/>
      <name val="Verdana"/>
      <family val="2"/>
    </font>
    <font>
      <sz val="8"/>
      <color theme="1"/>
      <name val="Verdana"/>
      <family val="2"/>
    </font>
    <font>
      <sz val="8"/>
      <name val="Verdana"/>
      <family val="2"/>
    </font>
    <font>
      <b/>
      <sz val="8"/>
      <color theme="0"/>
      <name val="Verdana"/>
      <family val="2"/>
    </font>
    <font>
      <sz val="9"/>
      <color theme="1"/>
      <name val="Montserrat"/>
    </font>
    <font>
      <sz val="8"/>
      <color theme="1"/>
      <name val="Montserrat"/>
    </font>
    <font>
      <b/>
      <sz val="8"/>
      <color theme="1"/>
      <name val="Montserrat"/>
    </font>
    <font>
      <b/>
      <sz val="8"/>
      <color rgb="FF0074E8"/>
      <name val="Montserrat"/>
    </font>
    <font>
      <u/>
      <sz val="8"/>
      <color theme="10"/>
      <name val="Calibri"/>
      <family val="2"/>
      <scheme val="minor"/>
    </font>
    <font>
      <u/>
      <sz val="8"/>
      <color theme="10"/>
      <name val="Montserrat"/>
    </font>
    <font>
      <sz val="8"/>
      <color rgb="FF000000"/>
      <name val="Montserrat"/>
    </font>
    <font>
      <b/>
      <sz val="8"/>
      <color rgb="FF000000"/>
      <name val="Montserrat"/>
    </font>
    <font>
      <sz val="9"/>
      <color rgb="FF000000"/>
      <name val="Arial"/>
      <family val="2"/>
      <charset val="1"/>
    </font>
    <font>
      <sz val="8"/>
      <color theme="1"/>
      <name val="Verdana"/>
    </font>
    <font>
      <sz val="9"/>
      <color theme="1"/>
      <name val="Verdana"/>
    </font>
    <font>
      <u/>
      <sz val="9"/>
      <color theme="10"/>
      <name val="Verdana"/>
    </font>
    <font>
      <sz val="8"/>
      <color rgb="FF666666"/>
      <name val="Arial"/>
      <family val="2"/>
      <charset val="1"/>
    </font>
    <font>
      <sz val="9"/>
      <color theme="1"/>
      <name val="Arial"/>
      <family val="2"/>
      <charset val="1"/>
    </font>
    <font>
      <sz val="10"/>
      <color rgb="FF6A6A6A"/>
      <name val="Helvetica"/>
      <charset val="1"/>
    </font>
    <font>
      <sz val="9"/>
      <color theme="0"/>
      <name val="Verdana"/>
      <family val="2"/>
    </font>
    <font>
      <sz val="9"/>
      <color rgb="FF000000"/>
      <name val="Calibri"/>
      <family val="2"/>
    </font>
    <font>
      <u/>
      <sz val="8"/>
      <color theme="1"/>
      <name val="Verdana"/>
    </font>
    <font>
      <sz val="11"/>
      <color theme="1"/>
      <name val="Verdana"/>
    </font>
    <font>
      <u/>
      <sz val="11"/>
      <color theme="1"/>
      <name val="Verdana"/>
    </font>
    <font>
      <sz val="10"/>
      <color theme="1"/>
      <name val="Verdana"/>
    </font>
    <font>
      <sz val="8"/>
      <color rgb="FF666666"/>
      <name val="Verdana"/>
    </font>
    <font>
      <sz val="8"/>
      <color rgb="FF000000"/>
      <name val="Verdana"/>
    </font>
    <font>
      <sz val="8"/>
      <color rgb="FF000000"/>
      <name val="Arial"/>
      <family val="2"/>
      <charset val="1"/>
    </font>
    <font>
      <sz val="8"/>
      <color theme="1"/>
      <name val="Arial"/>
      <family val="2"/>
      <charset val="1"/>
    </font>
    <font>
      <sz val="8"/>
      <color rgb="FF333333"/>
      <name val="Arial"/>
      <family val="2"/>
      <charset val="1"/>
    </font>
    <font>
      <sz val="9"/>
      <color rgb="FF333333"/>
      <name val="Arial"/>
      <family val="2"/>
      <charset val="1"/>
    </font>
    <font>
      <u/>
      <sz val="11"/>
      <color rgb="FF000000"/>
      <name val="Calibri"/>
      <family val="2"/>
      <scheme val="minor"/>
    </font>
    <font>
      <b/>
      <sz val="9"/>
      <color rgb="FF333333"/>
      <name val="Arial"/>
      <family val="2"/>
      <charset val="1"/>
    </font>
    <font>
      <sz val="9"/>
      <color theme="4"/>
      <name val="Arial"/>
      <family val="2"/>
      <charset val="1"/>
    </font>
    <font>
      <b/>
      <sz val="9"/>
      <color theme="4"/>
      <name val="Arial"/>
      <family val="2"/>
    </font>
    <font>
      <u/>
      <sz val="11"/>
      <color theme="4"/>
      <name val="Calibri"/>
      <family val="2"/>
      <scheme val="minor"/>
    </font>
    <font>
      <sz val="12"/>
      <color rgb="FF000000"/>
      <name val="Arial"/>
      <family val="2"/>
    </font>
    <font>
      <b/>
      <sz val="9"/>
      <color theme="1"/>
      <name val="Verdana"/>
      <family val="2"/>
    </font>
    <font>
      <b/>
      <sz val="12"/>
      <color rgb="FF000000"/>
      <name val="Arial"/>
      <family val="2"/>
    </font>
  </fonts>
  <fills count="19">
    <fill>
      <patternFill patternType="none"/>
    </fill>
    <fill>
      <patternFill patternType="gray125"/>
    </fill>
    <fill>
      <patternFill patternType="solid">
        <fgColor theme="5" tint="0.59999389629810485"/>
        <bgColor indexed="64"/>
      </patternFill>
    </fill>
    <fill>
      <patternFill patternType="solid">
        <fgColor theme="5" tint="0.79998168889431442"/>
        <bgColor indexed="64"/>
      </patternFill>
    </fill>
    <fill>
      <patternFill patternType="solid">
        <fgColor rgb="FFFFFFFF"/>
        <bgColor rgb="FF000000"/>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
      <patternFill patternType="solid">
        <fgColor rgb="FFF4CCCC"/>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rgb="FFFFFF99"/>
        <bgColor indexed="64"/>
      </patternFill>
    </fill>
    <fill>
      <patternFill patternType="solid">
        <fgColor theme="4" tint="0.39997558519241921"/>
        <bgColor indexed="64"/>
      </patternFill>
    </fill>
    <fill>
      <patternFill patternType="solid">
        <fgColor rgb="FF00FF00"/>
        <bgColor indexed="64"/>
      </patternFill>
    </fill>
    <fill>
      <patternFill patternType="solid">
        <fgColor theme="7" tint="0.79998168889431442"/>
        <bgColor indexed="64"/>
      </patternFill>
    </fill>
    <fill>
      <patternFill patternType="solid">
        <fgColor rgb="FFFFFFCC"/>
        <bgColor indexed="64"/>
      </patternFill>
    </fill>
    <fill>
      <patternFill patternType="solid">
        <fgColor theme="3" tint="0.89999084444715716"/>
        <bgColor indexed="64"/>
      </patternFill>
    </fill>
  </fills>
  <borders count="61">
    <border>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medium">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top style="thin">
        <color rgb="FF000000"/>
      </top>
      <bottom style="medium">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style="thin">
        <color rgb="FF000000"/>
      </bottom>
      <diagonal/>
    </border>
    <border>
      <left/>
      <right/>
      <top style="medium">
        <color rgb="FF000000"/>
      </top>
      <bottom/>
      <diagonal/>
    </border>
    <border>
      <left style="thin">
        <color auto="1"/>
      </left>
      <right/>
      <top style="thin">
        <color auto="1"/>
      </top>
      <bottom/>
      <diagonal/>
    </border>
    <border>
      <left/>
      <right style="thin">
        <color indexed="64"/>
      </right>
      <top style="thin">
        <color indexed="64"/>
      </top>
      <bottom/>
      <diagonal/>
    </border>
    <border>
      <left/>
      <right/>
      <top style="thin">
        <color rgb="FF000000"/>
      </top>
      <bottom style="thin">
        <color rgb="FF000000"/>
      </bottom>
      <diagonal/>
    </border>
    <border>
      <left style="thin">
        <color rgb="FF000000"/>
      </left>
      <right style="thin">
        <color rgb="FF000000"/>
      </right>
      <top/>
      <bottom/>
      <diagonal/>
    </border>
    <border>
      <left style="thin">
        <color indexed="64"/>
      </left>
      <right/>
      <top/>
      <bottom/>
      <diagonal/>
    </border>
    <border>
      <left style="thin">
        <color rgb="FF000000"/>
      </left>
      <right/>
      <top/>
      <bottom/>
      <diagonal/>
    </border>
    <border>
      <left/>
      <right style="thin">
        <color rgb="FF000000"/>
      </right>
      <top/>
      <bottom/>
      <diagonal/>
    </border>
    <border>
      <left/>
      <right/>
      <top style="thin">
        <color auto="1"/>
      </top>
      <bottom/>
      <diagonal/>
    </border>
    <border>
      <left/>
      <right/>
      <top/>
      <bottom style="thin">
        <color indexed="64"/>
      </bottom>
      <diagonal/>
    </border>
    <border>
      <left/>
      <right style="thin">
        <color indexed="64"/>
      </right>
      <top/>
      <bottom/>
      <diagonal/>
    </border>
    <border>
      <left/>
      <right style="thin">
        <color rgb="FF000000"/>
      </right>
      <top style="thin">
        <color rgb="FF000000"/>
      </top>
      <bottom/>
      <diagonal/>
    </border>
    <border>
      <left/>
      <right/>
      <top style="thin">
        <color indexed="64"/>
      </top>
      <bottom style="thin">
        <color indexed="64"/>
      </bottom>
      <diagonal/>
    </border>
    <border>
      <left/>
      <right/>
      <top style="thin">
        <color rgb="FF000000"/>
      </top>
      <bottom/>
      <diagonal/>
    </border>
    <border>
      <left/>
      <right/>
      <top/>
      <bottom style="thin">
        <color rgb="FF000000"/>
      </bottom>
      <diagonal/>
    </border>
  </borders>
  <cellStyleXfs count="6">
    <xf numFmtId="0" fontId="0" fillId="0" borderId="0"/>
    <xf numFmtId="0" fontId="2" fillId="0" borderId="0" applyNumberForma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xf numFmtId="167" fontId="1" fillId="0" borderId="0" applyFont="0" applyFill="0" applyBorder="0" applyAlignment="0" applyProtection="0"/>
    <xf numFmtId="168" fontId="1" fillId="0" borderId="0" applyFont="0" applyFill="0" applyBorder="0" applyAlignment="0" applyProtection="0"/>
  </cellStyleXfs>
  <cellXfs count="559">
    <xf numFmtId="0" fontId="0" fillId="0" borderId="0" xfId="0"/>
    <xf numFmtId="0" fontId="6" fillId="9" borderId="9" xfId="0" applyFont="1" applyFill="1" applyBorder="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9" fillId="10" borderId="24" xfId="0" applyFont="1" applyFill="1" applyBorder="1" applyAlignment="1">
      <alignment horizontal="center" vertical="center" wrapText="1"/>
    </xf>
    <xf numFmtId="0" fontId="8" fillId="0" borderId="26" xfId="0" applyFont="1" applyBorder="1" applyAlignment="1">
      <alignment horizontal="center" vertical="center" wrapText="1"/>
    </xf>
    <xf numFmtId="0" fontId="8" fillId="0" borderId="10" xfId="0" applyFont="1" applyBorder="1" applyAlignment="1">
      <alignment horizontal="center" vertical="center" wrapText="1"/>
    </xf>
    <xf numFmtId="0" fontId="9" fillId="10" borderId="27" xfId="0" applyFont="1" applyFill="1" applyBorder="1" applyAlignment="1">
      <alignment horizontal="center" vertical="center" wrapText="1"/>
    </xf>
    <xf numFmtId="0" fontId="9" fillId="0" borderId="10" xfId="0" applyFont="1" applyBorder="1" applyAlignment="1">
      <alignment horizontal="center" vertical="center" wrapText="1"/>
    </xf>
    <xf numFmtId="0" fontId="9" fillId="10" borderId="29" xfId="0" applyFont="1" applyFill="1" applyBorder="1" applyAlignment="1">
      <alignment horizontal="center" vertical="center" wrapText="1"/>
    </xf>
    <xf numFmtId="0" fontId="10" fillId="0" borderId="10" xfId="0" applyFont="1" applyBorder="1" applyAlignment="1">
      <alignment horizontal="center" vertical="center"/>
    </xf>
    <xf numFmtId="0" fontId="7" fillId="0" borderId="18" xfId="0" applyFont="1" applyBorder="1" applyAlignment="1">
      <alignment horizontal="center" vertical="center" wrapText="1"/>
    </xf>
    <xf numFmtId="0" fontId="8" fillId="0" borderId="16" xfId="0" applyFont="1" applyBorder="1" applyAlignment="1">
      <alignment horizontal="center" vertical="center" wrapText="1"/>
    </xf>
    <xf numFmtId="0" fontId="11" fillId="0" borderId="10" xfId="1" applyFont="1" applyBorder="1" applyAlignment="1">
      <alignment horizontal="center" vertical="center" wrapText="1"/>
    </xf>
    <xf numFmtId="0" fontId="8" fillId="0" borderId="34" xfId="0" applyFont="1" applyBorder="1" applyAlignment="1">
      <alignment horizontal="center" vertical="center" wrapText="1"/>
    </xf>
    <xf numFmtId="0" fontId="13" fillId="0" borderId="10" xfId="0" applyFont="1" applyBorder="1" applyAlignment="1">
      <alignment horizontal="center" vertical="center" wrapText="1"/>
    </xf>
    <xf numFmtId="0" fontId="12" fillId="0" borderId="10" xfId="1" applyFont="1" applyBorder="1" applyAlignment="1">
      <alignment horizontal="center" vertical="center" wrapText="1"/>
    </xf>
    <xf numFmtId="0" fontId="13" fillId="0" borderId="16" xfId="0" applyFont="1" applyBorder="1" applyAlignment="1">
      <alignment horizontal="center" vertical="center" wrapText="1"/>
    </xf>
    <xf numFmtId="0" fontId="14" fillId="0" borderId="10" xfId="0" applyFont="1" applyBorder="1" applyAlignment="1">
      <alignment horizontal="center" vertical="center" wrapText="1"/>
    </xf>
    <xf numFmtId="0" fontId="2" fillId="0" borderId="10" xfId="1" applyBorder="1" applyAlignment="1">
      <alignment horizontal="center" vertical="center" wrapText="1"/>
    </xf>
    <xf numFmtId="0" fontId="14" fillId="11" borderId="11" xfId="0" applyFont="1" applyFill="1" applyBorder="1" applyAlignment="1">
      <alignment horizontal="center" vertical="center" wrapText="1"/>
    </xf>
    <xf numFmtId="0" fontId="6" fillId="9" borderId="3" xfId="0" applyFont="1" applyFill="1" applyBorder="1" applyAlignment="1">
      <alignment horizontal="center" vertical="center" wrapText="1"/>
    </xf>
    <xf numFmtId="0" fontId="6" fillId="9" borderId="2" xfId="0" applyFont="1" applyFill="1" applyBorder="1" applyAlignment="1">
      <alignment horizontal="center" vertical="center" wrapText="1"/>
    </xf>
    <xf numFmtId="0" fontId="8" fillId="0" borderId="37" xfId="0" applyFont="1" applyBorder="1" applyAlignment="1">
      <alignment horizontal="center" vertical="center" wrapText="1"/>
    </xf>
    <xf numFmtId="0" fontId="11" fillId="0" borderId="39" xfId="1" applyFont="1" applyBorder="1" applyAlignment="1">
      <alignment horizontal="center" vertical="center" wrapText="1"/>
    </xf>
    <xf numFmtId="0" fontId="10" fillId="0" borderId="39" xfId="0" applyFont="1" applyBorder="1" applyAlignment="1">
      <alignment horizontal="center" vertical="center"/>
    </xf>
    <xf numFmtId="0" fontId="8" fillId="0" borderId="39" xfId="0" applyFont="1" applyBorder="1" applyAlignment="1">
      <alignment horizontal="center" vertical="center" wrapText="1"/>
    </xf>
    <xf numFmtId="0" fontId="8" fillId="0" borderId="40" xfId="0" applyFont="1" applyBorder="1" applyAlignment="1">
      <alignment horizontal="center" vertical="center" wrapText="1"/>
    </xf>
    <xf numFmtId="0" fontId="9" fillId="10" borderId="20" xfId="0" applyFont="1" applyFill="1" applyBorder="1" applyAlignment="1">
      <alignment horizontal="center" vertical="center" wrapText="1"/>
    </xf>
    <xf numFmtId="0" fontId="9" fillId="10" borderId="11" xfId="0" applyFont="1" applyFill="1" applyBorder="1" applyAlignment="1">
      <alignment horizontal="center" vertical="center" wrapText="1"/>
    </xf>
    <xf numFmtId="0" fontId="9" fillId="10" borderId="41" xfId="0" applyFont="1" applyFill="1" applyBorder="1" applyAlignment="1">
      <alignment horizontal="center" vertical="center" wrapText="1"/>
    </xf>
    <xf numFmtId="0" fontId="11" fillId="0" borderId="43" xfId="1" applyFont="1" applyBorder="1" applyAlignment="1">
      <alignment horizontal="center" vertical="center" wrapText="1"/>
    </xf>
    <xf numFmtId="0" fontId="10" fillId="0" borderId="43" xfId="0" applyFont="1" applyBorder="1" applyAlignment="1">
      <alignment horizontal="center" vertical="center"/>
    </xf>
    <xf numFmtId="0" fontId="13" fillId="0" borderId="43" xfId="0" applyFont="1" applyBorder="1" applyAlignment="1">
      <alignment horizontal="center" vertical="center" wrapText="1"/>
    </xf>
    <xf numFmtId="0" fontId="8" fillId="0" borderId="43" xfId="0" applyFont="1" applyBorder="1" applyAlignment="1">
      <alignment horizontal="center" vertical="center" wrapText="1"/>
    </xf>
    <xf numFmtId="0" fontId="9" fillId="0" borderId="43" xfId="0" applyFont="1" applyBorder="1" applyAlignment="1">
      <alignment horizontal="center" vertical="center" wrapText="1"/>
    </xf>
    <xf numFmtId="0" fontId="8" fillId="0" borderId="44" xfId="0" applyFont="1" applyBorder="1" applyAlignment="1">
      <alignment horizontal="center" vertical="center" wrapText="1"/>
    </xf>
    <xf numFmtId="0" fontId="9" fillId="11" borderId="20" xfId="0" applyFont="1" applyFill="1" applyBorder="1" applyAlignment="1">
      <alignment horizontal="center" vertical="center" wrapText="1"/>
    </xf>
    <xf numFmtId="0" fontId="9" fillId="11" borderId="11" xfId="0" applyFont="1" applyFill="1" applyBorder="1" applyAlignment="1">
      <alignment horizontal="center" vertical="center" wrapText="1"/>
    </xf>
    <xf numFmtId="0" fontId="9" fillId="11" borderId="41" xfId="0" applyFont="1" applyFill="1" applyBorder="1" applyAlignment="1">
      <alignment horizontal="center" vertical="center" wrapText="1"/>
    </xf>
    <xf numFmtId="0" fontId="12" fillId="0" borderId="43" xfId="1" applyFont="1" applyBorder="1" applyAlignment="1">
      <alignment horizontal="center" vertical="center" wrapText="1"/>
    </xf>
    <xf numFmtId="0" fontId="4" fillId="5"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9" fillId="10" borderId="17" xfId="0" applyFont="1" applyFill="1" applyBorder="1" applyAlignment="1">
      <alignment horizontal="center" vertical="center" wrapText="1"/>
    </xf>
    <xf numFmtId="0" fontId="9" fillId="0" borderId="27" xfId="0" applyFont="1" applyBorder="1" applyAlignment="1">
      <alignment horizontal="center" vertical="center" wrapText="1"/>
    </xf>
    <xf numFmtId="0" fontId="15" fillId="0" borderId="0" xfId="0" applyFont="1"/>
    <xf numFmtId="0" fontId="2" fillId="0" borderId="10" xfId="3" applyBorder="1" applyAlignment="1">
      <alignment horizontal="center" vertical="center" wrapText="1"/>
    </xf>
    <xf numFmtId="0" fontId="6" fillId="9" borderId="47" xfId="0" applyFont="1" applyFill="1" applyBorder="1" applyAlignment="1">
      <alignment horizontal="center" vertical="center" wrapText="1"/>
    </xf>
    <xf numFmtId="0" fontId="17" fillId="5" borderId="10" xfId="0" applyFont="1" applyFill="1" applyBorder="1" applyAlignment="1">
      <alignment horizontal="center" vertical="center" wrapText="1"/>
    </xf>
    <xf numFmtId="0" fontId="17" fillId="5" borderId="10" xfId="0" applyFont="1" applyFill="1" applyBorder="1" applyAlignment="1">
      <alignment horizontal="center" vertical="center"/>
    </xf>
    <xf numFmtId="0" fontId="17" fillId="5" borderId="10" xfId="0" quotePrefix="1" applyFont="1" applyFill="1" applyBorder="1" applyAlignment="1" applyProtection="1">
      <alignment horizontal="center" vertical="center" wrapText="1"/>
      <protection locked="0"/>
    </xf>
    <xf numFmtId="0" fontId="17" fillId="5" borderId="10" xfId="0" applyFont="1" applyFill="1" applyBorder="1" applyAlignment="1" applyProtection="1">
      <alignment horizontal="center" vertical="center" wrapText="1"/>
      <protection locked="0"/>
    </xf>
    <xf numFmtId="0" fontId="16" fillId="5" borderId="10" xfId="0" applyFont="1" applyFill="1" applyBorder="1" applyAlignment="1">
      <alignment horizontal="center" vertical="center"/>
    </xf>
    <xf numFmtId="0" fontId="17" fillId="5" borderId="50" xfId="0" applyFont="1" applyFill="1" applyBorder="1" applyAlignment="1">
      <alignment horizontal="center" vertical="center" wrapText="1"/>
    </xf>
    <xf numFmtId="0" fontId="17" fillId="5" borderId="50" xfId="0" quotePrefix="1" applyFont="1" applyFill="1" applyBorder="1" applyAlignment="1" applyProtection="1">
      <alignment horizontal="center" vertical="center" wrapText="1"/>
      <protection locked="0"/>
    </xf>
    <xf numFmtId="0" fontId="17" fillId="5" borderId="16" xfId="0" applyFont="1" applyFill="1" applyBorder="1" applyAlignment="1">
      <alignment horizontal="center" vertical="center" wrapText="1"/>
    </xf>
    <xf numFmtId="0" fontId="17" fillId="5" borderId="16" xfId="0" quotePrefix="1" applyFont="1" applyFill="1" applyBorder="1" applyAlignment="1" applyProtection="1">
      <alignment horizontal="center" vertical="center" wrapText="1"/>
      <protection locked="0"/>
    </xf>
    <xf numFmtId="0" fontId="17" fillId="5" borderId="16" xfId="0" applyFont="1" applyFill="1" applyBorder="1" applyAlignment="1">
      <alignment horizontal="center" vertical="center"/>
    </xf>
    <xf numFmtId="0" fontId="17" fillId="5" borderId="10" xfId="0" quotePrefix="1" applyFont="1" applyFill="1" applyBorder="1" applyAlignment="1">
      <alignment horizontal="center" vertical="center" wrapText="1"/>
    </xf>
    <xf numFmtId="0" fontId="9" fillId="14" borderId="0" xfId="0" applyFont="1" applyFill="1" applyAlignment="1">
      <alignment horizontal="center" vertical="center" wrapText="1"/>
    </xf>
    <xf numFmtId="0" fontId="10" fillId="0" borderId="10" xfId="0" applyFont="1" applyBorder="1" applyAlignment="1">
      <alignment horizontal="center" vertical="center" wrapText="1"/>
    </xf>
    <xf numFmtId="0" fontId="22" fillId="9" borderId="1" xfId="0" applyFont="1" applyFill="1" applyBorder="1" applyAlignment="1">
      <alignment horizontal="center" vertical="center" wrapText="1"/>
    </xf>
    <xf numFmtId="0" fontId="7" fillId="5" borderId="36" xfId="0" applyFont="1" applyFill="1" applyBorder="1" applyAlignment="1">
      <alignment horizontal="center" vertical="center" wrapText="1"/>
    </xf>
    <xf numFmtId="0" fontId="23" fillId="4" borderId="10" xfId="0" applyFont="1" applyFill="1" applyBorder="1" applyAlignment="1">
      <alignment horizontal="center"/>
    </xf>
    <xf numFmtId="0" fontId="23" fillId="4" borderId="10" xfId="0" applyFont="1" applyFill="1" applyBorder="1" applyAlignment="1">
      <alignment horizontal="center" wrapText="1"/>
    </xf>
    <xf numFmtId="0" fontId="7" fillId="5" borderId="38" xfId="0" applyFont="1" applyFill="1" applyBorder="1" applyAlignment="1">
      <alignment horizontal="center" vertical="center" wrapText="1"/>
    </xf>
    <xf numFmtId="0" fontId="7" fillId="5" borderId="42" xfId="0" applyFont="1" applyFill="1" applyBorder="1" applyAlignment="1">
      <alignment horizontal="center" vertical="center" wrapText="1"/>
    </xf>
    <xf numFmtId="0" fontId="7" fillId="5" borderId="45"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7" fillId="5" borderId="23" xfId="0" applyFont="1" applyFill="1" applyBorder="1" applyAlignment="1">
      <alignment horizontal="center" vertical="center" wrapText="1"/>
    </xf>
    <xf numFmtId="0" fontId="7" fillId="5" borderId="0" xfId="0" applyFont="1" applyFill="1" applyAlignment="1">
      <alignment horizontal="center" vertical="center" wrapText="1"/>
    </xf>
    <xf numFmtId="0" fontId="17" fillId="3" borderId="10" xfId="0" quotePrefix="1" applyFont="1" applyFill="1" applyBorder="1" applyAlignment="1" applyProtection="1">
      <alignment horizontal="center" vertical="center" wrapText="1"/>
      <protection locked="0"/>
    </xf>
    <xf numFmtId="0" fontId="16" fillId="2" borderId="10"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0" borderId="6" xfId="0" applyFont="1" applyBorder="1" applyAlignment="1">
      <alignment horizontal="center" vertical="center" wrapText="1"/>
    </xf>
    <xf numFmtId="0" fontId="16" fillId="0" borderId="6" xfId="0" applyFont="1" applyBorder="1" applyAlignment="1">
      <alignment horizontal="center" vertical="center"/>
    </xf>
    <xf numFmtId="14" fontId="16" fillId="0" borderId="6" xfId="0" applyNumberFormat="1" applyFont="1" applyBorder="1" applyAlignment="1">
      <alignment horizontal="center" vertical="center"/>
    </xf>
    <xf numFmtId="14" fontId="16" fillId="5" borderId="6" xfId="0" applyNumberFormat="1" applyFont="1" applyFill="1" applyBorder="1" applyAlignment="1">
      <alignment horizontal="center" vertical="center"/>
    </xf>
    <xf numFmtId="0" fontId="24" fillId="5" borderId="6" xfId="1" applyFont="1" applyFill="1" applyBorder="1" applyAlignment="1">
      <alignment horizontal="center" vertical="center" wrapText="1"/>
    </xf>
    <xf numFmtId="0" fontId="16" fillId="5" borderId="6" xfId="0" applyFont="1" applyFill="1" applyBorder="1" applyAlignment="1">
      <alignment horizontal="center" vertical="center" wrapText="1" indent="1"/>
    </xf>
    <xf numFmtId="0" fontId="16" fillId="5" borderId="6" xfId="0" applyFont="1" applyFill="1" applyBorder="1" applyAlignment="1">
      <alignment horizontal="center" vertical="center"/>
    </xf>
    <xf numFmtId="0" fontId="16" fillId="5" borderId="9" xfId="0" applyFont="1" applyFill="1" applyBorder="1" applyAlignment="1">
      <alignment horizontal="center" vertical="center" wrapText="1"/>
    </xf>
    <xf numFmtId="0" fontId="16" fillId="0" borderId="9" xfId="0" applyFont="1" applyBorder="1" applyAlignment="1">
      <alignment horizontal="center" vertical="center" wrapText="1"/>
    </xf>
    <xf numFmtId="0" fontId="16" fillId="0" borderId="9" xfId="0" applyFont="1" applyBorder="1" applyAlignment="1">
      <alignment horizontal="center" vertical="center"/>
    </xf>
    <xf numFmtId="14" fontId="16" fillId="0" borderId="9" xfId="0" applyNumberFormat="1" applyFont="1" applyBorder="1" applyAlignment="1">
      <alignment horizontal="center" vertical="center"/>
    </xf>
    <xf numFmtId="14" fontId="16" fillId="5" borderId="9" xfId="0" applyNumberFormat="1" applyFont="1" applyFill="1" applyBorder="1" applyAlignment="1">
      <alignment horizontal="center" vertical="center" wrapText="1"/>
    </xf>
    <xf numFmtId="0" fontId="24" fillId="5" borderId="9" xfId="1" applyFont="1" applyFill="1" applyBorder="1" applyAlignment="1">
      <alignment horizontal="center" vertical="center" wrapText="1"/>
    </xf>
    <xf numFmtId="0" fontId="16" fillId="5" borderId="9" xfId="0" applyFont="1" applyFill="1" applyBorder="1" applyAlignment="1">
      <alignment horizontal="center" vertical="center" wrapText="1" indent="1"/>
    </xf>
    <xf numFmtId="0" fontId="16" fillId="5" borderId="9" xfId="0" applyFont="1" applyFill="1" applyBorder="1" applyAlignment="1">
      <alignment horizontal="center" vertical="center"/>
    </xf>
    <xf numFmtId="0" fontId="16" fillId="5" borderId="10" xfId="0" applyFont="1" applyFill="1" applyBorder="1" applyAlignment="1">
      <alignment horizontal="center" vertical="center" wrapText="1"/>
    </xf>
    <xf numFmtId="0" fontId="16" fillId="0" borderId="10" xfId="0" applyFont="1" applyBorder="1" applyAlignment="1">
      <alignment horizontal="center" vertical="center" wrapText="1"/>
    </xf>
    <xf numFmtId="0" fontId="16" fillId="0" borderId="10" xfId="0" applyFont="1" applyBorder="1" applyAlignment="1">
      <alignment horizontal="center" vertical="center"/>
    </xf>
    <xf numFmtId="14" fontId="16" fillId="0" borderId="10" xfId="0" applyNumberFormat="1" applyFont="1" applyBorder="1" applyAlignment="1">
      <alignment horizontal="center" vertical="center"/>
    </xf>
    <xf numFmtId="0" fontId="24" fillId="0" borderId="10" xfId="3" applyFont="1" applyBorder="1" applyAlignment="1">
      <alignment horizontal="center" vertical="center"/>
    </xf>
    <xf numFmtId="3" fontId="16" fillId="0" borderId="10" xfId="0" applyNumberFormat="1" applyFont="1" applyBorder="1" applyAlignment="1">
      <alignment horizontal="center" vertical="center" wrapText="1"/>
    </xf>
    <xf numFmtId="14" fontId="16" fillId="0" borderId="10" xfId="0" applyNumberFormat="1" applyFont="1" applyBorder="1" applyAlignment="1">
      <alignment horizontal="center" vertical="center" wrapText="1"/>
    </xf>
    <xf numFmtId="14" fontId="16" fillId="5" borderId="10" xfId="0" applyNumberFormat="1" applyFont="1" applyFill="1" applyBorder="1" applyAlignment="1">
      <alignment horizontal="center" vertical="center"/>
    </xf>
    <xf numFmtId="0" fontId="24" fillId="5" borderId="10" xfId="1" applyFont="1" applyFill="1" applyBorder="1" applyAlignment="1">
      <alignment horizontal="center" vertical="center" wrapText="1"/>
    </xf>
    <xf numFmtId="0" fontId="16" fillId="5" borderId="10" xfId="0" applyFont="1" applyFill="1" applyBorder="1" applyAlignment="1">
      <alignment horizontal="center" vertical="center" wrapText="1" indent="1"/>
    </xf>
    <xf numFmtId="0" fontId="16" fillId="5" borderId="7" xfId="0" applyFont="1" applyFill="1" applyBorder="1" applyAlignment="1">
      <alignment horizontal="center" vertical="center"/>
    </xf>
    <xf numFmtId="0" fontId="16" fillId="5" borderId="7" xfId="0" applyFont="1" applyFill="1" applyBorder="1" applyAlignment="1">
      <alignment horizontal="center" vertical="center" wrapText="1"/>
    </xf>
    <xf numFmtId="0" fontId="16" fillId="0" borderId="7" xfId="0" applyFont="1" applyBorder="1" applyAlignment="1">
      <alignment horizontal="center" vertical="center" wrapText="1"/>
    </xf>
    <xf numFmtId="0" fontId="16" fillId="0" borderId="7" xfId="0" applyFont="1" applyBorder="1" applyAlignment="1">
      <alignment horizontal="center" vertical="center"/>
    </xf>
    <xf numFmtId="14" fontId="16" fillId="0" borderId="7" xfId="0" applyNumberFormat="1" applyFont="1" applyBorder="1" applyAlignment="1">
      <alignment horizontal="center" vertical="center"/>
    </xf>
    <xf numFmtId="0" fontId="24" fillId="5" borderId="7" xfId="1" applyFont="1" applyFill="1" applyBorder="1" applyAlignment="1">
      <alignment horizontal="center" vertical="center" wrapText="1"/>
    </xf>
    <xf numFmtId="0" fontId="16" fillId="5" borderId="7" xfId="0" applyFont="1" applyFill="1" applyBorder="1" applyAlignment="1">
      <alignment horizontal="center" vertical="center" wrapText="1" indent="1"/>
    </xf>
    <xf numFmtId="14" fontId="16" fillId="5" borderId="7" xfId="0" applyNumberFormat="1" applyFont="1" applyFill="1" applyBorder="1" applyAlignment="1">
      <alignment horizontal="center" vertical="center" wrapText="1"/>
    </xf>
    <xf numFmtId="14" fontId="16" fillId="5" borderId="7" xfId="0" applyNumberFormat="1" applyFont="1" applyFill="1" applyBorder="1" applyAlignment="1">
      <alignment horizontal="center" vertical="center"/>
    </xf>
    <xf numFmtId="3" fontId="16" fillId="5" borderId="7" xfId="0" applyNumberFormat="1" applyFont="1" applyFill="1" applyBorder="1" applyAlignment="1">
      <alignment horizontal="center" vertical="center"/>
    </xf>
    <xf numFmtId="3" fontId="16" fillId="0" borderId="0" xfId="0" applyNumberFormat="1" applyFont="1" applyAlignment="1">
      <alignment horizontal="center" vertical="center"/>
    </xf>
    <xf numFmtId="0" fontId="16" fillId="4" borderId="10" xfId="0" applyFont="1" applyFill="1" applyBorder="1" applyAlignment="1">
      <alignment horizontal="center" vertical="center" wrapText="1" indent="1"/>
    </xf>
    <xf numFmtId="0" fontId="24" fillId="5" borderId="10" xfId="3" applyFont="1" applyFill="1" applyBorder="1" applyAlignment="1">
      <alignment horizontal="center" vertical="center" wrapText="1"/>
    </xf>
    <xf numFmtId="14" fontId="16" fillId="5" borderId="10" xfId="0" applyNumberFormat="1" applyFont="1" applyFill="1" applyBorder="1" applyAlignment="1">
      <alignment horizontal="center" vertical="center" wrapText="1"/>
    </xf>
    <xf numFmtId="14" fontId="16" fillId="5" borderId="6" xfId="0" applyNumberFormat="1" applyFont="1" applyFill="1" applyBorder="1" applyAlignment="1">
      <alignment horizontal="center" vertical="center" wrapText="1"/>
    </xf>
    <xf numFmtId="1" fontId="16" fillId="5" borderId="7" xfId="0" applyNumberFormat="1" applyFont="1" applyFill="1" applyBorder="1" applyAlignment="1">
      <alignment horizontal="center" vertical="center" wrapText="1"/>
    </xf>
    <xf numFmtId="0" fontId="25" fillId="0" borderId="10" xfId="0" applyFont="1" applyBorder="1" applyAlignment="1">
      <alignment wrapText="1"/>
    </xf>
    <xf numFmtId="0" fontId="26" fillId="5" borderId="10" xfId="3" applyFont="1" applyFill="1" applyBorder="1" applyAlignment="1">
      <alignment horizontal="center" vertical="center" wrapText="1"/>
    </xf>
    <xf numFmtId="14" fontId="16" fillId="0" borderId="9" xfId="0" applyNumberFormat="1" applyFont="1" applyBorder="1" applyAlignment="1">
      <alignment horizontal="center" vertical="center" wrapText="1"/>
    </xf>
    <xf numFmtId="0" fontId="24" fillId="0" borderId="10" xfId="3" applyFont="1" applyBorder="1" applyAlignment="1">
      <alignment horizontal="center" vertical="center" wrapText="1"/>
    </xf>
    <xf numFmtId="0" fontId="26" fillId="5" borderId="10" xfId="3" applyFont="1" applyFill="1" applyBorder="1" applyAlignment="1">
      <alignment horizontal="center" vertical="center"/>
    </xf>
    <xf numFmtId="0" fontId="16" fillId="0" borderId="10" xfId="0" applyFont="1" applyBorder="1" applyAlignment="1">
      <alignment horizontal="center"/>
    </xf>
    <xf numFmtId="0" fontId="16" fillId="0" borderId="10" xfId="0" applyFont="1" applyBorder="1"/>
    <xf numFmtId="0" fontId="16" fillId="0" borderId="10" xfId="0" applyFont="1" applyBorder="1" applyAlignment="1">
      <alignment wrapText="1"/>
    </xf>
    <xf numFmtId="0" fontId="25" fillId="0" borderId="10" xfId="0" applyFont="1" applyBorder="1" applyAlignment="1">
      <alignment horizontal="center"/>
    </xf>
    <xf numFmtId="0" fontId="16" fillId="3" borderId="10" xfId="0" applyFont="1" applyFill="1" applyBorder="1" applyAlignment="1">
      <alignment horizontal="center" vertical="center" wrapText="1"/>
    </xf>
    <xf numFmtId="0" fontId="16" fillId="3" borderId="10" xfId="0" applyFont="1" applyFill="1" applyBorder="1" applyAlignment="1">
      <alignment horizontal="center" vertical="center"/>
    </xf>
    <xf numFmtId="14" fontId="16" fillId="3" borderId="10" xfId="0" applyNumberFormat="1" applyFont="1" applyFill="1" applyBorder="1" applyAlignment="1">
      <alignment horizontal="center" vertical="center" wrapText="1"/>
    </xf>
    <xf numFmtId="0" fontId="24" fillId="3" borderId="10" xfId="1" applyFont="1" applyFill="1" applyBorder="1" applyAlignment="1">
      <alignment horizontal="center" vertical="center" wrapText="1"/>
    </xf>
    <xf numFmtId="0" fontId="16" fillId="3" borderId="10" xfId="0" applyFont="1" applyFill="1" applyBorder="1" applyAlignment="1">
      <alignment horizontal="center" vertical="center" wrapText="1" indent="1"/>
    </xf>
    <xf numFmtId="0" fontId="16" fillId="5" borderId="7" xfId="0" applyFont="1" applyFill="1" applyBorder="1" applyAlignment="1">
      <alignment horizontal="center" vertical="center" indent="1"/>
    </xf>
    <xf numFmtId="0" fontId="16" fillId="7" borderId="7"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6" fillId="3" borderId="7" xfId="0" applyFont="1" applyFill="1" applyBorder="1" applyAlignment="1">
      <alignment horizontal="center" vertical="center"/>
    </xf>
    <xf numFmtId="0" fontId="16" fillId="3" borderId="7" xfId="0" applyFont="1" applyFill="1" applyBorder="1" applyAlignment="1">
      <alignment horizontal="center" vertical="center" wrapText="1" indent="1"/>
    </xf>
    <xf numFmtId="0" fontId="24" fillId="3" borderId="7" xfId="1" applyFont="1" applyFill="1" applyBorder="1" applyAlignment="1">
      <alignment horizontal="center" vertical="center" wrapText="1"/>
    </xf>
    <xf numFmtId="14" fontId="16" fillId="3" borderId="7" xfId="0" applyNumberFormat="1" applyFont="1" applyFill="1" applyBorder="1" applyAlignment="1">
      <alignment horizontal="center" vertical="center" wrapText="1"/>
    </xf>
    <xf numFmtId="14" fontId="16" fillId="3" borderId="7" xfId="0" applyNumberFormat="1" applyFont="1" applyFill="1" applyBorder="1" applyAlignment="1">
      <alignment horizontal="center" vertical="center"/>
    </xf>
    <xf numFmtId="1" fontId="16" fillId="0" borderId="7" xfId="0" applyNumberFormat="1" applyFont="1" applyBorder="1" applyAlignment="1">
      <alignment horizontal="center" vertical="center" wrapText="1"/>
    </xf>
    <xf numFmtId="0" fontId="16" fillId="8" borderId="7" xfId="0" applyFont="1" applyFill="1" applyBorder="1" applyAlignment="1">
      <alignment horizontal="center" vertical="center" wrapText="1"/>
    </xf>
    <xf numFmtId="0" fontId="16" fillId="8" borderId="7" xfId="0" applyFont="1" applyFill="1" applyBorder="1" applyAlignment="1">
      <alignment horizontal="center" vertical="center"/>
    </xf>
    <xf numFmtId="14" fontId="16" fillId="8" borderId="7" xfId="0" applyNumberFormat="1" applyFont="1" applyFill="1" applyBorder="1" applyAlignment="1">
      <alignment horizontal="center" vertical="center"/>
    </xf>
    <xf numFmtId="0" fontId="16" fillId="8" borderId="7" xfId="0" applyFont="1" applyFill="1" applyBorder="1" applyAlignment="1">
      <alignment horizontal="center" vertical="center" wrapText="1" indent="1"/>
    </xf>
    <xf numFmtId="0" fontId="24" fillId="8" borderId="7" xfId="1" applyFont="1" applyFill="1" applyBorder="1" applyAlignment="1">
      <alignment horizontal="center" vertical="center" wrapText="1"/>
    </xf>
    <xf numFmtId="0" fontId="16" fillId="6" borderId="7" xfId="0" applyFont="1" applyFill="1" applyBorder="1" applyAlignment="1">
      <alignment horizontal="center" vertical="center" wrapText="1"/>
    </xf>
    <xf numFmtId="1" fontId="16" fillId="0" borderId="7" xfId="0" applyNumberFormat="1" applyFont="1" applyBorder="1" applyAlignment="1">
      <alignment horizontal="center" vertical="center" indent="1"/>
    </xf>
    <xf numFmtId="3" fontId="16" fillId="5" borderId="10" xfId="0" applyNumberFormat="1" applyFont="1" applyFill="1" applyBorder="1" applyAlignment="1">
      <alignment horizontal="center" vertical="center" wrapText="1"/>
    </xf>
    <xf numFmtId="0" fontId="24" fillId="5" borderId="10" xfId="1" applyFont="1" applyFill="1" applyBorder="1" applyAlignment="1">
      <alignment horizontal="center" vertical="center"/>
    </xf>
    <xf numFmtId="0" fontId="16" fillId="0" borderId="10" xfId="0" applyFont="1" applyBorder="1" applyAlignment="1">
      <alignment horizontal="center" vertical="center" indent="1"/>
    </xf>
    <xf numFmtId="0" fontId="16" fillId="2" borderId="10" xfId="0" applyFont="1" applyFill="1" applyBorder="1" applyAlignment="1">
      <alignment horizontal="center" vertical="center"/>
    </xf>
    <xf numFmtId="0" fontId="16" fillId="2" borderId="10" xfId="0" applyFont="1" applyFill="1" applyBorder="1" applyAlignment="1">
      <alignment horizontal="center" vertical="center" wrapText="1" indent="1"/>
    </xf>
    <xf numFmtId="0" fontId="16" fillId="5" borderId="12" xfId="0" applyFont="1" applyFill="1" applyBorder="1" applyAlignment="1">
      <alignment horizontal="center" vertical="center"/>
    </xf>
    <xf numFmtId="0" fontId="16" fillId="5" borderId="18" xfId="0" applyFont="1" applyFill="1" applyBorder="1" applyAlignment="1">
      <alignment horizontal="center" vertical="center"/>
    </xf>
    <xf numFmtId="0" fontId="17" fillId="5" borderId="12" xfId="0" applyFont="1" applyFill="1" applyBorder="1" applyAlignment="1">
      <alignment horizontal="center" vertical="center" wrapText="1"/>
    </xf>
    <xf numFmtId="0" fontId="17" fillId="5" borderId="12" xfId="0" quotePrefix="1" applyFont="1" applyFill="1" applyBorder="1" applyAlignment="1" applyProtection="1">
      <alignment horizontal="center" vertical="center" wrapText="1"/>
      <protection locked="0"/>
    </xf>
    <xf numFmtId="0" fontId="17" fillId="5" borderId="12" xfId="0" applyFont="1" applyFill="1" applyBorder="1" applyAlignment="1">
      <alignment horizontal="center" vertical="center"/>
    </xf>
    <xf numFmtId="0" fontId="16" fillId="5" borderId="10" xfId="0" applyFont="1" applyFill="1" applyBorder="1"/>
    <xf numFmtId="0" fontId="16" fillId="5" borderId="10" xfId="0" applyFont="1" applyFill="1" applyBorder="1" applyAlignment="1">
      <alignment horizontal="center"/>
    </xf>
    <xf numFmtId="0" fontId="26" fillId="5" borderId="10" xfId="3" applyFont="1" applyFill="1" applyBorder="1" applyAlignment="1">
      <alignment wrapText="1"/>
    </xf>
    <xf numFmtId="0" fontId="16" fillId="5" borderId="47" xfId="0" applyFont="1" applyFill="1" applyBorder="1" applyAlignment="1">
      <alignment horizontal="center" vertical="center" wrapText="1"/>
    </xf>
    <xf numFmtId="0" fontId="16" fillId="5" borderId="48"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6" fillId="5" borderId="16" xfId="0" applyFont="1" applyFill="1" applyBorder="1" applyAlignment="1">
      <alignment horizontal="center" vertical="center" wrapText="1"/>
    </xf>
    <xf numFmtId="0" fontId="16" fillId="16" borderId="7" xfId="0" applyFont="1" applyFill="1" applyBorder="1" applyAlignment="1">
      <alignment horizontal="center" vertical="center"/>
    </xf>
    <xf numFmtId="0" fontId="16" fillId="16" borderId="7" xfId="0" applyFont="1" applyFill="1" applyBorder="1" applyAlignment="1">
      <alignment horizontal="center" vertical="center" wrapText="1"/>
    </xf>
    <xf numFmtId="0" fontId="24" fillId="16" borderId="7" xfId="1" applyFont="1" applyFill="1" applyBorder="1" applyAlignment="1">
      <alignment horizontal="center" vertical="center" wrapText="1"/>
    </xf>
    <xf numFmtId="0" fontId="16" fillId="5" borderId="50" xfId="0" applyFont="1" applyFill="1" applyBorder="1" applyAlignment="1">
      <alignment horizontal="center" vertical="center"/>
    </xf>
    <xf numFmtId="0" fontId="16" fillId="5" borderId="50" xfId="0" applyFont="1" applyFill="1" applyBorder="1" applyAlignment="1">
      <alignment horizontal="center" vertical="center" wrapText="1"/>
    </xf>
    <xf numFmtId="0" fontId="26" fillId="5" borderId="50" xfId="3" applyFont="1" applyFill="1" applyBorder="1" applyAlignment="1">
      <alignment horizontal="center" vertical="center" wrapText="1"/>
    </xf>
    <xf numFmtId="0" fontId="16" fillId="5" borderId="50" xfId="0" applyFont="1" applyFill="1" applyBorder="1" applyAlignment="1">
      <alignment horizontal="center" vertical="center" wrapText="1" indent="1"/>
    </xf>
    <xf numFmtId="14" fontId="16" fillId="5" borderId="50" xfId="0" applyNumberFormat="1" applyFont="1" applyFill="1" applyBorder="1" applyAlignment="1">
      <alignment horizontal="center" vertical="center" wrapText="1"/>
    </xf>
    <xf numFmtId="0" fontId="24" fillId="5" borderId="50" xfId="1" applyFont="1" applyFill="1" applyBorder="1" applyAlignment="1">
      <alignment horizontal="center" vertical="center" wrapText="1"/>
    </xf>
    <xf numFmtId="14" fontId="16" fillId="16" borderId="10" xfId="0" applyNumberFormat="1" applyFont="1" applyFill="1" applyBorder="1" applyAlignment="1">
      <alignment horizontal="center" vertical="center" wrapText="1"/>
    </xf>
    <xf numFmtId="0" fontId="16" fillId="2" borderId="11" xfId="0" applyFont="1" applyFill="1" applyBorder="1" applyAlignment="1">
      <alignment horizontal="center" vertical="center" wrapText="1"/>
    </xf>
    <xf numFmtId="14" fontId="16" fillId="5" borderId="11" xfId="0" applyNumberFormat="1"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6" fillId="5" borderId="11" xfId="0" applyFont="1" applyFill="1" applyBorder="1" applyAlignment="1">
      <alignment horizontal="center" vertical="center"/>
    </xf>
    <xf numFmtId="0" fontId="16" fillId="0" borderId="11" xfId="0" applyFont="1" applyBorder="1" applyAlignment="1">
      <alignment horizontal="center" vertical="center" wrapText="1"/>
    </xf>
    <xf numFmtId="0" fontId="16" fillId="2" borderId="18" xfId="0" applyFont="1" applyFill="1" applyBorder="1" applyAlignment="1">
      <alignment horizontal="center" vertical="center" wrapText="1"/>
    </xf>
    <xf numFmtId="0" fontId="16" fillId="5" borderId="15" xfId="0" applyFont="1" applyFill="1" applyBorder="1" applyAlignment="1">
      <alignment horizontal="center" vertical="center" wrapText="1"/>
    </xf>
    <xf numFmtId="0" fontId="16" fillId="5" borderId="18" xfId="0" applyFont="1" applyFill="1" applyBorder="1" applyAlignment="1">
      <alignment horizontal="center" vertical="center" wrapText="1"/>
    </xf>
    <xf numFmtId="0" fontId="16" fillId="0" borderId="15" xfId="0" applyFont="1" applyBorder="1" applyAlignment="1">
      <alignment horizontal="center" vertical="center" wrapText="1"/>
    </xf>
    <xf numFmtId="0" fontId="16" fillId="16" borderId="15" xfId="0" applyFont="1" applyFill="1" applyBorder="1" applyAlignment="1">
      <alignment horizontal="center" vertical="center" wrapText="1"/>
    </xf>
    <xf numFmtId="0" fontId="16" fillId="0" borderId="18" xfId="0" applyFont="1" applyBorder="1" applyAlignment="1">
      <alignment horizontal="center" vertical="center" wrapText="1"/>
    </xf>
    <xf numFmtId="14" fontId="16" fillId="0" borderId="16" xfId="0" applyNumberFormat="1" applyFont="1" applyBorder="1" applyAlignment="1">
      <alignment horizontal="center" vertical="center" wrapText="1"/>
    </xf>
    <xf numFmtId="0" fontId="16" fillId="3" borderId="8" xfId="0" applyFont="1" applyFill="1" applyBorder="1" applyAlignment="1">
      <alignment horizontal="center" vertical="center" wrapText="1"/>
    </xf>
    <xf numFmtId="0" fontId="16" fillId="3" borderId="15" xfId="0" applyFont="1" applyFill="1" applyBorder="1" applyAlignment="1">
      <alignment horizontal="center" vertical="center" wrapText="1"/>
    </xf>
    <xf numFmtId="0" fontId="17" fillId="0" borderId="10" xfId="0" applyFont="1" applyBorder="1" applyAlignment="1">
      <alignment horizontal="center"/>
    </xf>
    <xf numFmtId="0" fontId="16" fillId="5" borderId="53" xfId="0" applyFont="1" applyFill="1" applyBorder="1" applyAlignment="1">
      <alignment horizontal="center" vertical="center" wrapText="1"/>
    </xf>
    <xf numFmtId="0" fontId="16" fillId="5" borderId="12" xfId="0" applyFont="1" applyFill="1" applyBorder="1" applyAlignment="1">
      <alignment horizontal="center" vertical="center" wrapText="1"/>
    </xf>
    <xf numFmtId="0" fontId="16" fillId="5" borderId="16" xfId="0" applyFont="1" applyFill="1" applyBorder="1" applyAlignment="1">
      <alignment horizontal="center" vertical="center"/>
    </xf>
    <xf numFmtId="0" fontId="16" fillId="3" borderId="18" xfId="0" applyFont="1" applyFill="1" applyBorder="1" applyAlignment="1">
      <alignment horizontal="center" vertical="center"/>
    </xf>
    <xf numFmtId="0" fontId="16" fillId="3" borderId="9" xfId="0" applyFont="1" applyFill="1" applyBorder="1" applyAlignment="1">
      <alignment horizontal="center" vertical="center" wrapText="1" indent="1"/>
    </xf>
    <xf numFmtId="0" fontId="3" fillId="3" borderId="7" xfId="0" applyFont="1" applyFill="1" applyBorder="1" applyAlignment="1">
      <alignment wrapText="1"/>
    </xf>
    <xf numFmtId="0" fontId="0" fillId="3" borderId="10" xfId="0" applyFill="1" applyBorder="1" applyAlignment="1">
      <alignment horizontal="center"/>
    </xf>
    <xf numFmtId="0" fontId="16" fillId="0" borderId="10" xfId="0" applyFont="1" applyBorder="1" applyAlignment="1">
      <alignment horizontal="center" wrapText="1"/>
    </xf>
    <xf numFmtId="0" fontId="27" fillId="0" borderId="10" xfId="0" applyFont="1" applyBorder="1" applyAlignment="1">
      <alignment horizontal="center" wrapText="1"/>
    </xf>
    <xf numFmtId="0" fontId="29" fillId="5" borderId="0" xfId="0" applyFont="1" applyFill="1" applyAlignment="1">
      <alignment horizontal="center" wrapText="1"/>
    </xf>
    <xf numFmtId="0" fontId="16" fillId="16" borderId="7" xfId="0" applyFont="1" applyFill="1" applyBorder="1" applyAlignment="1">
      <alignment horizontal="left" vertical="center" wrapText="1"/>
    </xf>
    <xf numFmtId="0" fontId="17" fillId="5" borderId="10" xfId="0" applyFont="1" applyFill="1" applyBorder="1" applyAlignment="1">
      <alignment vertical="center" wrapText="1"/>
    </xf>
    <xf numFmtId="0" fontId="16" fillId="7" borderId="10" xfId="0" applyFont="1" applyFill="1" applyBorder="1" applyAlignment="1">
      <alignment horizontal="center" vertical="center"/>
    </xf>
    <xf numFmtId="0" fontId="16" fillId="16" borderId="10" xfId="0" applyFont="1" applyFill="1" applyBorder="1" applyAlignment="1">
      <alignment horizontal="center" vertical="center"/>
    </xf>
    <xf numFmtId="0" fontId="30" fillId="3" borderId="10" xfId="0" applyFont="1" applyFill="1" applyBorder="1" applyAlignment="1">
      <alignment vertical="center"/>
    </xf>
    <xf numFmtId="0" fontId="16" fillId="8" borderId="10" xfId="0" applyFont="1" applyFill="1" applyBorder="1" applyAlignment="1">
      <alignment horizontal="center" vertical="center"/>
    </xf>
    <xf numFmtId="0" fontId="16" fillId="5" borderId="54" xfId="0" applyFont="1" applyFill="1" applyBorder="1" applyAlignment="1">
      <alignment horizontal="center" vertical="center" wrapText="1"/>
    </xf>
    <xf numFmtId="0" fontId="16" fillId="5" borderId="49" xfId="0" applyFont="1" applyFill="1" applyBorder="1" applyAlignment="1">
      <alignment horizontal="center" vertical="center" wrapText="1"/>
    </xf>
    <xf numFmtId="0" fontId="16" fillId="3" borderId="18" xfId="0" applyFont="1" applyFill="1" applyBorder="1" applyAlignment="1">
      <alignment horizontal="center" vertical="center" wrapText="1"/>
    </xf>
    <xf numFmtId="43" fontId="16" fillId="5" borderId="10" xfId="2" applyFont="1" applyFill="1" applyBorder="1" applyAlignment="1">
      <alignment horizontal="center" vertical="center" wrapText="1"/>
    </xf>
    <xf numFmtId="0" fontId="16" fillId="2" borderId="11" xfId="0" applyFont="1" applyFill="1" applyBorder="1" applyAlignment="1">
      <alignment horizontal="center" vertical="center"/>
    </xf>
    <xf numFmtId="43" fontId="16" fillId="5" borderId="11" xfId="2" applyFont="1" applyFill="1" applyBorder="1" applyAlignment="1">
      <alignment horizontal="center" vertical="center"/>
    </xf>
    <xf numFmtId="0" fontId="16" fillId="0" borderId="11" xfId="0" applyFont="1" applyBorder="1" applyAlignment="1">
      <alignment horizontal="center" vertical="center"/>
    </xf>
    <xf numFmtId="0" fontId="30" fillId="3" borderId="11" xfId="0" applyFont="1" applyFill="1" applyBorder="1" applyAlignment="1">
      <alignment horizontal="center" vertical="center"/>
    </xf>
    <xf numFmtId="0" fontId="16" fillId="3" borderId="11" xfId="0" applyFont="1" applyFill="1" applyBorder="1" applyAlignment="1">
      <alignment horizontal="center" vertical="center" wrapText="1"/>
    </xf>
    <xf numFmtId="0" fontId="16" fillId="3" borderId="11" xfId="0" applyFont="1" applyFill="1" applyBorder="1" applyAlignment="1">
      <alignment horizontal="center" vertical="center"/>
    </xf>
    <xf numFmtId="0" fontId="15" fillId="3" borderId="11" xfId="0" applyFont="1" applyFill="1" applyBorder="1" applyAlignment="1">
      <alignment vertical="center"/>
    </xf>
    <xf numFmtId="0" fontId="16" fillId="8" borderId="11" xfId="0" applyFont="1" applyFill="1" applyBorder="1" applyAlignment="1">
      <alignment horizontal="center" vertical="center"/>
    </xf>
    <xf numFmtId="0" fontId="16" fillId="4" borderId="18"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6" fillId="4" borderId="15" xfId="0" applyFont="1" applyFill="1" applyBorder="1" applyAlignment="1">
      <alignment horizontal="center" vertical="center" wrapText="1"/>
    </xf>
    <xf numFmtId="0" fontId="16" fillId="4" borderId="56" xfId="0" applyFont="1" applyFill="1" applyBorder="1" applyAlignment="1">
      <alignment horizontal="center" vertical="center" wrapText="1"/>
    </xf>
    <xf numFmtId="0" fontId="16" fillId="4" borderId="19" xfId="0" applyFont="1" applyFill="1" applyBorder="1" applyAlignment="1">
      <alignment horizontal="center" vertical="center" wrapText="1"/>
    </xf>
    <xf numFmtId="0" fontId="16" fillId="4" borderId="57" xfId="0" applyFont="1" applyFill="1" applyBorder="1" applyAlignment="1">
      <alignment horizontal="center" vertical="center" wrapText="1"/>
    </xf>
    <xf numFmtId="0" fontId="16" fillId="16" borderId="15" xfId="0" applyFont="1" applyFill="1" applyBorder="1" applyAlignment="1">
      <alignment horizontal="left" vertical="center" wrapText="1"/>
    </xf>
    <xf numFmtId="0" fontId="16" fillId="5" borderId="15" xfId="0" applyFont="1" applyFill="1" applyBorder="1" applyAlignment="1">
      <alignment horizontal="center" vertical="center"/>
    </xf>
    <xf numFmtId="0" fontId="16" fillId="8" borderId="15" xfId="0" applyFont="1" applyFill="1" applyBorder="1" applyAlignment="1">
      <alignment horizontal="center" vertical="center" wrapText="1"/>
    </xf>
    <xf numFmtId="0" fontId="16" fillId="6" borderId="15" xfId="0" applyFont="1" applyFill="1" applyBorder="1" applyAlignment="1">
      <alignment horizontal="center" vertical="center" wrapText="1"/>
    </xf>
    <xf numFmtId="0" fontId="16" fillId="0" borderId="18" xfId="0" applyFont="1" applyBorder="1" applyAlignment="1">
      <alignment horizontal="center" vertical="center"/>
    </xf>
    <xf numFmtId="0" fontId="19" fillId="3" borderId="10" xfId="0" applyFont="1" applyFill="1" applyBorder="1" applyAlignment="1">
      <alignment horizontal="center" vertical="center"/>
    </xf>
    <xf numFmtId="0" fontId="15" fillId="3" borderId="10" xfId="0" applyFont="1" applyFill="1" applyBorder="1"/>
    <xf numFmtId="0" fontId="16" fillId="3" borderId="14" xfId="0" applyFont="1" applyFill="1" applyBorder="1" applyAlignment="1">
      <alignment horizontal="center" vertical="center" wrapText="1"/>
    </xf>
    <xf numFmtId="0" fontId="16" fillId="5" borderId="14"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0" borderId="14" xfId="0" applyFont="1" applyBorder="1" applyAlignment="1">
      <alignment horizontal="center" vertical="center" wrapText="1"/>
    </xf>
    <xf numFmtId="0" fontId="16" fillId="5" borderId="14" xfId="0" applyFont="1" applyFill="1" applyBorder="1" applyAlignment="1">
      <alignment horizontal="center" vertical="center"/>
    </xf>
    <xf numFmtId="1" fontId="16" fillId="0" borderId="14" xfId="0" applyNumberFormat="1" applyFont="1" applyBorder="1" applyAlignment="1">
      <alignment horizontal="center" vertical="center" wrapText="1"/>
    </xf>
    <xf numFmtId="0" fontId="16" fillId="8" borderId="14" xfId="0" applyFont="1" applyFill="1" applyBorder="1" applyAlignment="1">
      <alignment horizontal="center" vertical="center" wrapText="1"/>
    </xf>
    <xf numFmtId="0" fontId="16" fillId="0" borderId="14" xfId="0" applyFont="1" applyBorder="1" applyAlignment="1">
      <alignment horizontal="center" vertical="center"/>
    </xf>
    <xf numFmtId="0" fontId="16" fillId="5" borderId="47" xfId="0" applyFont="1" applyFill="1" applyBorder="1" applyAlignment="1">
      <alignment horizontal="center" vertical="center"/>
    </xf>
    <xf numFmtId="0" fontId="16" fillId="0" borderId="5" xfId="0" applyFont="1" applyBorder="1" applyAlignment="1">
      <alignment horizontal="center" vertical="center"/>
    </xf>
    <xf numFmtId="0" fontId="16" fillId="0" borderId="48" xfId="0" applyFont="1" applyBorder="1" applyAlignment="1">
      <alignment horizontal="center" vertical="center"/>
    </xf>
    <xf numFmtId="0" fontId="16" fillId="0" borderId="5" xfId="0" applyFont="1" applyBorder="1" applyAlignment="1">
      <alignment horizontal="center" vertical="center" wrapText="1"/>
    </xf>
    <xf numFmtId="0" fontId="16" fillId="0" borderId="48" xfId="0" applyFont="1" applyBorder="1" applyAlignment="1">
      <alignment horizontal="center" vertical="center" wrapText="1"/>
    </xf>
    <xf numFmtId="14" fontId="16" fillId="5" borderId="18" xfId="0" applyNumberFormat="1" applyFont="1" applyFill="1" applyBorder="1" applyAlignment="1">
      <alignment horizontal="center" vertical="center" wrapText="1"/>
    </xf>
    <xf numFmtId="1" fontId="16" fillId="0" borderId="15" xfId="0" applyNumberFormat="1" applyFont="1" applyBorder="1" applyAlignment="1">
      <alignment horizontal="center" vertical="center" wrapText="1"/>
    </xf>
    <xf numFmtId="0" fontId="16" fillId="0" borderId="15" xfId="0" applyFont="1" applyBorder="1" applyAlignment="1">
      <alignment horizontal="center" vertical="center"/>
    </xf>
    <xf numFmtId="0" fontId="16" fillId="5" borderId="48" xfId="0" applyFont="1" applyFill="1" applyBorder="1" applyAlignment="1">
      <alignment horizontal="center" vertical="center"/>
    </xf>
    <xf numFmtId="0" fontId="0" fillId="3" borderId="10" xfId="0" applyFill="1" applyBorder="1"/>
    <xf numFmtId="0" fontId="17" fillId="5" borderId="11" xfId="0" applyFont="1" applyFill="1" applyBorder="1" applyAlignment="1">
      <alignment horizontal="center" vertical="center"/>
    </xf>
    <xf numFmtId="0" fontId="17" fillId="5" borderId="18" xfId="0" applyFont="1" applyFill="1" applyBorder="1" applyAlignment="1">
      <alignment horizontal="center" vertical="center"/>
    </xf>
    <xf numFmtId="0" fontId="0" fillId="3" borderId="12" xfId="0" applyFill="1" applyBorder="1" applyAlignment="1">
      <alignment horizontal="center"/>
    </xf>
    <xf numFmtId="14" fontId="16" fillId="16" borderId="7" xfId="0" applyNumberFormat="1" applyFont="1" applyFill="1" applyBorder="1" applyAlignment="1">
      <alignment horizontal="center" vertical="center" wrapText="1"/>
    </xf>
    <xf numFmtId="0" fontId="16" fillId="16" borderId="14" xfId="0" applyFont="1" applyFill="1" applyBorder="1" applyAlignment="1">
      <alignment horizontal="center" vertical="center" wrapText="1"/>
    </xf>
    <xf numFmtId="0" fontId="16" fillId="16" borderId="10" xfId="0" applyFont="1" applyFill="1" applyBorder="1" applyAlignment="1">
      <alignment horizontal="center" vertical="center" wrapText="1"/>
    </xf>
    <xf numFmtId="1" fontId="16" fillId="0" borderId="10" xfId="0" applyNumberFormat="1" applyFont="1" applyBorder="1" applyAlignment="1">
      <alignment horizontal="center" vertical="center" wrapText="1"/>
    </xf>
    <xf numFmtId="0" fontId="16" fillId="8" borderId="10" xfId="0" applyFont="1" applyFill="1" applyBorder="1" applyAlignment="1">
      <alignment horizontal="center" vertical="center" wrapText="1"/>
    </xf>
    <xf numFmtId="0" fontId="16" fillId="0" borderId="13" xfId="0" applyFont="1" applyBorder="1" applyAlignment="1">
      <alignment horizontal="center" vertical="center" wrapText="1"/>
    </xf>
    <xf numFmtId="0" fontId="16" fillId="0" borderId="47" xfId="0" applyFont="1" applyBorder="1" applyAlignment="1">
      <alignment horizontal="center" vertical="center" wrapText="1"/>
    </xf>
    <xf numFmtId="0" fontId="16" fillId="5" borderId="13" xfId="0" applyFont="1" applyFill="1" applyBorder="1" applyAlignment="1">
      <alignment horizontal="center" vertical="center" wrapText="1"/>
    </xf>
    <xf numFmtId="3" fontId="16" fillId="0" borderId="58" xfId="0" applyNumberFormat="1" applyFont="1" applyBorder="1" applyAlignment="1">
      <alignment horizontal="center" vertical="center" wrapText="1"/>
    </xf>
    <xf numFmtId="3" fontId="16" fillId="0" borderId="54" xfId="0" applyNumberFormat="1" applyFont="1" applyBorder="1" applyAlignment="1">
      <alignment horizontal="center" vertical="center" wrapText="1"/>
    </xf>
    <xf numFmtId="3" fontId="16" fillId="5" borderId="55" xfId="0" applyNumberFormat="1" applyFont="1" applyFill="1" applyBorder="1" applyAlignment="1">
      <alignment horizontal="center" vertical="center" wrapText="1"/>
    </xf>
    <xf numFmtId="3" fontId="16" fillId="5" borderId="58" xfId="0" applyNumberFormat="1" applyFont="1" applyFill="1" applyBorder="1" applyAlignment="1">
      <alignment horizontal="center" vertical="center" wrapText="1"/>
    </xf>
    <xf numFmtId="3" fontId="16" fillId="5" borderId="58" xfId="0" applyNumberFormat="1" applyFont="1" applyFill="1" applyBorder="1" applyAlignment="1">
      <alignment horizontal="center" vertical="center"/>
    </xf>
    <xf numFmtId="4" fontId="16" fillId="5" borderId="58" xfId="0" applyNumberFormat="1" applyFont="1" applyFill="1" applyBorder="1" applyAlignment="1">
      <alignment horizontal="center" vertical="center" wrapText="1"/>
    </xf>
    <xf numFmtId="6" fontId="16" fillId="5" borderId="58" xfId="0" applyNumberFormat="1" applyFont="1" applyFill="1" applyBorder="1" applyAlignment="1">
      <alignment horizontal="center" vertical="center" wrapText="1"/>
    </xf>
    <xf numFmtId="0" fontId="16" fillId="5" borderId="58" xfId="0" applyFont="1" applyFill="1" applyBorder="1" applyAlignment="1">
      <alignment horizontal="center" vertical="center" wrapText="1"/>
    </xf>
    <xf numFmtId="3" fontId="16" fillId="5" borderId="54" xfId="0" applyNumberFormat="1" applyFont="1" applyFill="1" applyBorder="1" applyAlignment="1">
      <alignment horizontal="center" vertical="center" wrapText="1"/>
    </xf>
    <xf numFmtId="3" fontId="16" fillId="5" borderId="49" xfId="0" applyNumberFormat="1" applyFont="1" applyFill="1" applyBorder="1" applyAlignment="1">
      <alignment horizontal="center" vertical="center" wrapText="1"/>
    </xf>
    <xf numFmtId="0" fontId="16" fillId="0" borderId="49" xfId="0" applyFont="1" applyBorder="1" applyAlignment="1">
      <alignment horizontal="center" vertical="center" wrapText="1"/>
    </xf>
    <xf numFmtId="14" fontId="16" fillId="5" borderId="49" xfId="0" applyNumberFormat="1" applyFont="1" applyFill="1" applyBorder="1" applyAlignment="1">
      <alignment horizontal="center" vertical="center" wrapText="1"/>
    </xf>
    <xf numFmtId="0" fontId="16" fillId="5" borderId="49" xfId="0" applyFont="1" applyFill="1" applyBorder="1" applyAlignment="1">
      <alignment horizontal="center" vertical="center"/>
    </xf>
    <xf numFmtId="0" fontId="16" fillId="3" borderId="49" xfId="0" applyFont="1" applyFill="1" applyBorder="1" applyAlignment="1">
      <alignment horizontal="center" vertical="center" wrapText="1"/>
    </xf>
    <xf numFmtId="0" fontId="16" fillId="0" borderId="58" xfId="0" applyFont="1" applyBorder="1" applyAlignment="1">
      <alignment horizontal="center" vertical="center" wrapText="1"/>
    </xf>
    <xf numFmtId="0" fontId="16" fillId="5" borderId="58" xfId="0" applyFont="1" applyFill="1" applyBorder="1" applyAlignment="1">
      <alignment horizontal="center" vertical="center"/>
    </xf>
    <xf numFmtId="0" fontId="16" fillId="3" borderId="58" xfId="0" applyFont="1" applyFill="1" applyBorder="1" applyAlignment="1">
      <alignment horizontal="center" vertical="center" wrapText="1"/>
    </xf>
    <xf numFmtId="1" fontId="16" fillId="0" borderId="58" xfId="0" applyNumberFormat="1" applyFont="1" applyBorder="1" applyAlignment="1">
      <alignment horizontal="center" vertical="center" wrapText="1"/>
    </xf>
    <xf numFmtId="0" fontId="16" fillId="8" borderId="58" xfId="0" applyFont="1" applyFill="1" applyBorder="1" applyAlignment="1">
      <alignment horizontal="center" vertical="center" wrapText="1"/>
    </xf>
    <xf numFmtId="0" fontId="16" fillId="0" borderId="58" xfId="0" applyFont="1" applyBorder="1" applyAlignment="1">
      <alignment horizontal="center" vertical="center"/>
    </xf>
    <xf numFmtId="0" fontId="16" fillId="5" borderId="54" xfId="0" applyFont="1" applyFill="1" applyBorder="1" applyAlignment="1">
      <alignment horizontal="center" vertical="center"/>
    </xf>
    <xf numFmtId="0" fontId="16" fillId="3" borderId="59" xfId="0" applyFont="1" applyFill="1" applyBorder="1" applyAlignment="1">
      <alignment horizontal="center" vertical="center" wrapText="1"/>
    </xf>
    <xf numFmtId="0" fontId="21" fillId="16" borderId="10" xfId="0" applyFont="1" applyFill="1" applyBorder="1"/>
    <xf numFmtId="0" fontId="16" fillId="17" borderId="7" xfId="0" applyFont="1" applyFill="1" applyBorder="1" applyAlignment="1">
      <alignment horizontal="center" vertical="center" wrapText="1"/>
    </xf>
    <xf numFmtId="0" fontId="16" fillId="17" borderId="7" xfId="0" applyFont="1" applyFill="1" applyBorder="1" applyAlignment="1">
      <alignment horizontal="center" vertical="center"/>
    </xf>
    <xf numFmtId="14" fontId="16" fillId="17" borderId="7" xfId="0" applyNumberFormat="1" applyFont="1" applyFill="1" applyBorder="1" applyAlignment="1">
      <alignment horizontal="center" vertical="center" wrapText="1"/>
    </xf>
    <xf numFmtId="0" fontId="16" fillId="17" borderId="10" xfId="0" applyFont="1" applyFill="1" applyBorder="1" applyAlignment="1">
      <alignment horizontal="center" vertical="center"/>
    </xf>
    <xf numFmtId="0" fontId="16" fillId="17" borderId="14" xfId="0" applyFont="1" applyFill="1" applyBorder="1" applyAlignment="1">
      <alignment horizontal="center" vertical="center" wrapText="1"/>
    </xf>
    <xf numFmtId="0" fontId="16" fillId="17" borderId="15" xfId="0" applyFont="1" applyFill="1" applyBorder="1" applyAlignment="1">
      <alignment horizontal="center" vertical="center" wrapText="1"/>
    </xf>
    <xf numFmtId="0" fontId="24" fillId="17" borderId="7" xfId="1" applyFont="1" applyFill="1" applyBorder="1" applyAlignment="1">
      <alignment horizontal="center" vertical="center" wrapText="1"/>
    </xf>
    <xf numFmtId="0" fontId="16" fillId="17" borderId="10" xfId="0" applyFont="1" applyFill="1" applyBorder="1" applyAlignment="1">
      <alignment horizontal="center" vertical="center" wrapText="1"/>
    </xf>
    <xf numFmtId="0" fontId="16" fillId="17" borderId="10" xfId="0" applyFont="1" applyFill="1" applyBorder="1" applyAlignment="1">
      <alignment horizontal="center" vertical="center" wrapText="1" indent="1"/>
    </xf>
    <xf numFmtId="0" fontId="3" fillId="17" borderId="5" xfId="0" applyFont="1" applyFill="1" applyBorder="1" applyAlignment="1">
      <alignment wrapText="1"/>
    </xf>
    <xf numFmtId="0" fontId="3" fillId="17" borderId="6" xfId="0" applyFont="1" applyFill="1" applyBorder="1" applyAlignment="1">
      <alignment wrapText="1"/>
    </xf>
    <xf numFmtId="0" fontId="3" fillId="17" borderId="55" xfId="0" applyFont="1" applyFill="1" applyBorder="1" applyAlignment="1">
      <alignment wrapText="1"/>
    </xf>
    <xf numFmtId="0" fontId="16" fillId="17" borderId="16" xfId="0" applyFont="1" applyFill="1" applyBorder="1" applyAlignment="1">
      <alignment horizontal="center" vertical="center" wrapText="1"/>
    </xf>
    <xf numFmtId="3" fontId="3" fillId="17" borderId="55" xfId="0" applyNumberFormat="1" applyFont="1" applyFill="1" applyBorder="1" applyAlignment="1">
      <alignment horizontal="center" wrapText="1"/>
    </xf>
    <xf numFmtId="0" fontId="16" fillId="17" borderId="58" xfId="0" applyFont="1" applyFill="1" applyBorder="1" applyAlignment="1">
      <alignment horizontal="center" vertical="center" wrapText="1"/>
    </xf>
    <xf numFmtId="0" fontId="16" fillId="0" borderId="10" xfId="1" applyFont="1" applyBorder="1" applyAlignment="1">
      <alignment horizontal="center" vertical="center" wrapText="1"/>
    </xf>
    <xf numFmtId="0" fontId="31" fillId="3" borderId="10" xfId="0" applyFont="1" applyFill="1" applyBorder="1" applyAlignment="1">
      <alignment horizontal="center" vertical="center"/>
    </xf>
    <xf numFmtId="0" fontId="31" fillId="3" borderId="10" xfId="0" applyFont="1" applyFill="1" applyBorder="1" applyAlignment="1">
      <alignment horizontal="center"/>
    </xf>
    <xf numFmtId="0" fontId="20" fillId="3" borderId="10" xfId="0" applyFont="1" applyFill="1" applyBorder="1" applyAlignment="1">
      <alignment horizontal="center"/>
    </xf>
    <xf numFmtId="0" fontId="21" fillId="17" borderId="10" xfId="0" applyFont="1" applyFill="1" applyBorder="1"/>
    <xf numFmtId="1" fontId="16" fillId="5" borderId="10" xfId="0" applyNumberFormat="1" applyFont="1" applyFill="1" applyBorder="1" applyAlignment="1">
      <alignment horizontal="center" vertical="center" wrapText="1"/>
    </xf>
    <xf numFmtId="3" fontId="16" fillId="3" borderId="10" xfId="0" applyNumberFormat="1" applyFont="1" applyFill="1" applyBorder="1" applyAlignment="1">
      <alignment horizontal="center" vertical="center" wrapText="1"/>
    </xf>
    <xf numFmtId="0" fontId="16" fillId="8" borderId="14" xfId="0" applyFont="1" applyFill="1" applyBorder="1" applyAlignment="1">
      <alignment horizontal="center" vertical="center"/>
    </xf>
    <xf numFmtId="0" fontId="16" fillId="3" borderId="14" xfId="0" applyFont="1" applyFill="1" applyBorder="1" applyAlignment="1">
      <alignment horizontal="center" vertical="center"/>
    </xf>
    <xf numFmtId="0" fontId="21" fillId="17" borderId="10" xfId="0" applyFont="1" applyFill="1" applyBorder="1" applyAlignment="1">
      <alignment horizontal="center"/>
    </xf>
    <xf numFmtId="0" fontId="17" fillId="5" borderId="11" xfId="0" applyFont="1" applyFill="1" applyBorder="1" applyAlignment="1" applyProtection="1">
      <alignment horizontal="center" vertical="center" wrapText="1"/>
      <protection locked="0"/>
    </xf>
    <xf numFmtId="0" fontId="16" fillId="16" borderId="58" xfId="0" applyFont="1" applyFill="1" applyBorder="1" applyAlignment="1">
      <alignment horizontal="center" vertical="center" wrapText="1"/>
    </xf>
    <xf numFmtId="3" fontId="21" fillId="17" borderId="10" xfId="0" applyNumberFormat="1" applyFont="1" applyFill="1" applyBorder="1"/>
    <xf numFmtId="0" fontId="16" fillId="3" borderId="51" xfId="0" applyFont="1" applyFill="1" applyBorder="1" applyAlignment="1">
      <alignment horizontal="center" vertical="center" wrapText="1"/>
    </xf>
    <xf numFmtId="0" fontId="24" fillId="0" borderId="10" xfId="1" applyFont="1" applyBorder="1" applyAlignment="1">
      <alignment horizontal="center" vertical="center"/>
    </xf>
    <xf numFmtId="0" fontId="24" fillId="5" borderId="10" xfId="3" applyFont="1" applyFill="1" applyBorder="1" applyAlignment="1">
      <alignment horizontal="center" vertical="center"/>
    </xf>
    <xf numFmtId="0" fontId="28" fillId="5" borderId="10" xfId="0" applyFont="1" applyFill="1" applyBorder="1" applyAlignment="1">
      <alignment horizontal="center"/>
    </xf>
    <xf numFmtId="0" fontId="28" fillId="5" borderId="10" xfId="0" applyFont="1" applyFill="1" applyBorder="1"/>
    <xf numFmtId="0" fontId="19" fillId="3" borderId="10" xfId="0" applyFont="1" applyFill="1" applyBorder="1" applyAlignment="1">
      <alignment vertical="center"/>
    </xf>
    <xf numFmtId="0" fontId="19" fillId="3" borderId="10" xfId="0" applyFont="1" applyFill="1" applyBorder="1"/>
    <xf numFmtId="0" fontId="24" fillId="3" borderId="10" xfId="1" applyFont="1" applyFill="1" applyBorder="1" applyAlignment="1">
      <alignment horizontal="center" vertical="center"/>
    </xf>
    <xf numFmtId="0" fontId="24" fillId="8" borderId="10" xfId="1" applyFont="1" applyFill="1" applyBorder="1" applyAlignment="1">
      <alignment horizontal="center" vertical="center"/>
    </xf>
    <xf numFmtId="0" fontId="24" fillId="0" borderId="10" xfId="1" applyFont="1" applyBorder="1" applyAlignment="1">
      <alignment horizontal="center" vertical="center" wrapText="1"/>
    </xf>
    <xf numFmtId="0" fontId="16" fillId="5" borderId="5" xfId="0" applyFont="1" applyFill="1" applyBorder="1" applyAlignment="1">
      <alignment horizontal="center" vertical="center"/>
    </xf>
    <xf numFmtId="0" fontId="16" fillId="17" borderId="18" xfId="0" applyFont="1" applyFill="1" applyBorder="1" applyAlignment="1">
      <alignment horizontal="center" vertical="center"/>
    </xf>
    <xf numFmtId="0" fontId="16" fillId="16" borderId="18" xfId="0" applyFont="1" applyFill="1" applyBorder="1" applyAlignment="1">
      <alignment horizontal="center" vertical="center"/>
    </xf>
    <xf numFmtId="0" fontId="16" fillId="3" borderId="15" xfId="0" applyFont="1" applyFill="1" applyBorder="1" applyAlignment="1">
      <alignment horizontal="center" vertical="center"/>
    </xf>
    <xf numFmtId="0" fontId="16" fillId="8" borderId="15" xfId="0" applyFont="1" applyFill="1" applyBorder="1" applyAlignment="1">
      <alignment horizontal="center" vertical="center"/>
    </xf>
    <xf numFmtId="0" fontId="15" fillId="17" borderId="0" xfId="0" applyFont="1" applyFill="1"/>
    <xf numFmtId="0" fontId="19" fillId="17" borderId="10" xfId="0" applyFont="1" applyFill="1" applyBorder="1"/>
    <xf numFmtId="14" fontId="16" fillId="3" borderId="18" xfId="0" applyNumberFormat="1" applyFont="1" applyFill="1" applyBorder="1" applyAlignment="1">
      <alignment horizontal="center" vertical="center" wrapText="1"/>
    </xf>
    <xf numFmtId="1" fontId="16" fillId="17" borderId="14" xfId="0" applyNumberFormat="1" applyFont="1" applyFill="1" applyBorder="1" applyAlignment="1">
      <alignment horizontal="center" vertical="center"/>
    </xf>
    <xf numFmtId="1" fontId="16" fillId="16" borderId="14" xfId="0" applyNumberFormat="1" applyFont="1" applyFill="1" applyBorder="1" applyAlignment="1">
      <alignment horizontal="center" vertical="center"/>
    </xf>
    <xf numFmtId="0" fontId="29" fillId="5" borderId="10" xfId="0" applyFont="1" applyFill="1" applyBorder="1"/>
    <xf numFmtId="0" fontId="21" fillId="17" borderId="10" xfId="0" applyFont="1" applyFill="1" applyBorder="1" applyAlignment="1">
      <alignment wrapText="1"/>
    </xf>
    <xf numFmtId="1" fontId="16" fillId="0" borderId="13" xfId="0" applyNumberFormat="1" applyFont="1" applyBorder="1" applyAlignment="1">
      <alignment horizontal="center" vertical="center"/>
    </xf>
    <xf numFmtId="1" fontId="16" fillId="0" borderId="11" xfId="0" applyNumberFormat="1" applyFont="1" applyBorder="1" applyAlignment="1">
      <alignment horizontal="center" vertical="center"/>
    </xf>
    <xf numFmtId="1" fontId="16" fillId="0" borderId="14" xfId="0" applyNumberFormat="1" applyFont="1" applyBorder="1" applyAlignment="1">
      <alignment horizontal="center" vertical="center"/>
    </xf>
    <xf numFmtId="1" fontId="16" fillId="0" borderId="47" xfId="0" applyNumberFormat="1" applyFont="1" applyBorder="1" applyAlignment="1">
      <alignment horizontal="center" vertical="center"/>
    </xf>
    <xf numFmtId="1" fontId="16" fillId="5" borderId="14" xfId="0" applyNumberFormat="1" applyFont="1" applyFill="1" applyBorder="1" applyAlignment="1">
      <alignment horizontal="center" vertical="center"/>
    </xf>
    <xf numFmtId="1" fontId="16" fillId="5" borderId="47" xfId="0" applyNumberFormat="1" applyFont="1" applyFill="1" applyBorder="1" applyAlignment="1">
      <alignment horizontal="center" vertical="center"/>
    </xf>
    <xf numFmtId="1" fontId="16" fillId="5" borderId="11" xfId="0" applyNumberFormat="1" applyFont="1" applyFill="1" applyBorder="1" applyAlignment="1">
      <alignment horizontal="center" vertical="center"/>
    </xf>
    <xf numFmtId="1" fontId="16" fillId="5" borderId="13" xfId="0" applyNumberFormat="1" applyFont="1" applyFill="1" applyBorder="1" applyAlignment="1">
      <alignment horizontal="center" vertical="center"/>
    </xf>
    <xf numFmtId="1" fontId="16" fillId="3" borderId="14" xfId="0" applyNumberFormat="1" applyFont="1" applyFill="1" applyBorder="1" applyAlignment="1">
      <alignment horizontal="center" vertical="center"/>
    </xf>
    <xf numFmtId="1" fontId="16" fillId="8" borderId="14" xfId="0" applyNumberFormat="1" applyFont="1" applyFill="1" applyBorder="1" applyAlignment="1">
      <alignment horizontal="center" vertical="center"/>
    </xf>
    <xf numFmtId="0" fontId="16" fillId="0" borderId="55" xfId="0" applyFont="1" applyBorder="1" applyAlignment="1">
      <alignment horizontal="center" vertical="center" wrapText="1"/>
    </xf>
    <xf numFmtId="0" fontId="16" fillId="0" borderId="54" xfId="0" applyFont="1" applyBorder="1" applyAlignment="1">
      <alignment horizontal="center" vertical="center" wrapText="1"/>
    </xf>
    <xf numFmtId="0" fontId="16" fillId="5" borderId="55" xfId="0" applyFont="1" applyFill="1" applyBorder="1" applyAlignment="1">
      <alignment horizontal="center" vertical="center" wrapText="1"/>
    </xf>
    <xf numFmtId="14" fontId="16" fillId="11" borderId="10" xfId="0" applyNumberFormat="1" applyFont="1" applyFill="1" applyBorder="1" applyAlignment="1">
      <alignment horizontal="center" vertical="center" wrapText="1"/>
    </xf>
    <xf numFmtId="14" fontId="16" fillId="11" borderId="10" xfId="0" applyNumberFormat="1" applyFont="1" applyFill="1" applyBorder="1" applyAlignment="1">
      <alignment horizontal="center" vertical="center"/>
    </xf>
    <xf numFmtId="14" fontId="16" fillId="11" borderId="50" xfId="0" applyNumberFormat="1" applyFont="1" applyFill="1" applyBorder="1" applyAlignment="1">
      <alignment horizontal="center" vertical="center"/>
    </xf>
    <xf numFmtId="14" fontId="16" fillId="11" borderId="16" xfId="0" applyNumberFormat="1" applyFont="1" applyFill="1" applyBorder="1" applyAlignment="1">
      <alignment horizontal="center" vertical="center"/>
    </xf>
    <xf numFmtId="14" fontId="16" fillId="11" borderId="12" xfId="0" applyNumberFormat="1" applyFont="1" applyFill="1" applyBorder="1" applyAlignment="1">
      <alignment horizontal="center" vertical="center" wrapText="1"/>
    </xf>
    <xf numFmtId="14" fontId="16" fillId="11" borderId="8" xfId="0" applyNumberFormat="1" applyFont="1" applyFill="1" applyBorder="1" applyAlignment="1">
      <alignment horizontal="center" vertical="center" wrapText="1"/>
    </xf>
    <xf numFmtId="14" fontId="16" fillId="11" borderId="6" xfId="0" applyNumberFormat="1" applyFont="1" applyFill="1" applyBorder="1" applyAlignment="1">
      <alignment horizontal="center" vertical="center" wrapText="1"/>
    </xf>
    <xf numFmtId="14" fontId="16" fillId="11" borderId="7" xfId="0" applyNumberFormat="1" applyFont="1" applyFill="1" applyBorder="1" applyAlignment="1">
      <alignment horizontal="center" vertical="center" wrapText="1"/>
    </xf>
    <xf numFmtId="14" fontId="16" fillId="11" borderId="7" xfId="0" applyNumberFormat="1" applyFont="1" applyFill="1" applyBorder="1" applyAlignment="1">
      <alignment horizontal="center" vertical="center"/>
    </xf>
    <xf numFmtId="14" fontId="16" fillId="11" borderId="9" xfId="0" applyNumberFormat="1" applyFont="1" applyFill="1" applyBorder="1" applyAlignment="1">
      <alignment horizontal="center" vertical="center"/>
    </xf>
    <xf numFmtId="0" fontId="16" fillId="15" borderId="10" xfId="0" applyFont="1" applyFill="1" applyBorder="1" applyAlignment="1">
      <alignment horizontal="center" vertical="center" wrapText="1"/>
    </xf>
    <xf numFmtId="0" fontId="16" fillId="12" borderId="10" xfId="0" applyFont="1" applyFill="1" applyBorder="1" applyAlignment="1">
      <alignment horizontal="center" vertical="center"/>
    </xf>
    <xf numFmtId="3" fontId="16" fillId="5" borderId="10" xfId="0" applyNumberFormat="1" applyFont="1" applyFill="1" applyBorder="1" applyAlignment="1">
      <alignment horizontal="center" vertical="center"/>
    </xf>
    <xf numFmtId="0" fontId="16" fillId="0" borderId="10" xfId="0" applyFont="1" applyBorder="1" applyAlignment="1">
      <alignment horizontal="center" vertical="center" wrapText="1" indent="1"/>
    </xf>
    <xf numFmtId="0" fontId="24" fillId="13" borderId="10" xfId="1" applyFont="1" applyFill="1" applyBorder="1" applyAlignment="1">
      <alignment horizontal="center" vertical="center" wrapText="1"/>
    </xf>
    <xf numFmtId="0" fontId="16" fillId="5" borderId="17" xfId="0" applyFont="1" applyFill="1" applyBorder="1" applyAlignment="1">
      <alignment horizontal="center" vertical="center" wrapText="1"/>
    </xf>
    <xf numFmtId="0" fontId="16" fillId="0" borderId="12" xfId="0" applyFont="1" applyBorder="1" applyAlignment="1">
      <alignment horizontal="center" vertical="center" wrapText="1"/>
    </xf>
    <xf numFmtId="0" fontId="16" fillId="0" borderId="12" xfId="0" applyFont="1" applyBorder="1" applyAlignment="1">
      <alignment horizontal="center" vertical="center"/>
    </xf>
    <xf numFmtId="0" fontId="24" fillId="0" borderId="12" xfId="3" applyFont="1" applyBorder="1" applyAlignment="1">
      <alignment horizontal="center" vertical="center"/>
    </xf>
    <xf numFmtId="0" fontId="24" fillId="5" borderId="12" xfId="1" applyFont="1" applyFill="1" applyBorder="1" applyAlignment="1">
      <alignment horizontal="center" vertical="center" wrapText="1"/>
    </xf>
    <xf numFmtId="0" fontId="16" fillId="5" borderId="17" xfId="0" applyFont="1" applyFill="1" applyBorder="1" applyAlignment="1">
      <alignment horizontal="center" vertical="center"/>
    </xf>
    <xf numFmtId="0" fontId="16" fillId="0" borderId="17" xfId="0" applyFont="1" applyBorder="1" applyAlignment="1">
      <alignment horizontal="center" vertical="center"/>
    </xf>
    <xf numFmtId="0" fontId="16" fillId="4" borderId="48" xfId="0" applyFont="1" applyFill="1" applyBorder="1" applyAlignment="1">
      <alignment horizontal="center" vertical="center" wrapText="1"/>
    </xf>
    <xf numFmtId="0" fontId="16" fillId="12" borderId="9" xfId="0" applyFont="1" applyFill="1" applyBorder="1" applyAlignment="1">
      <alignment horizontal="center" vertical="center"/>
    </xf>
    <xf numFmtId="14" fontId="16" fillId="11" borderId="12" xfId="0" applyNumberFormat="1" applyFont="1" applyFill="1" applyBorder="1" applyAlignment="1">
      <alignment horizontal="center" vertical="center"/>
    </xf>
    <xf numFmtId="14" fontId="16" fillId="5" borderId="9" xfId="0" applyNumberFormat="1" applyFont="1" applyFill="1" applyBorder="1" applyAlignment="1">
      <alignment horizontal="center" vertical="center"/>
    </xf>
    <xf numFmtId="0" fontId="24" fillId="5" borderId="12" xfId="3" applyFont="1" applyFill="1" applyBorder="1" applyAlignment="1">
      <alignment horizontal="center" vertical="center"/>
    </xf>
    <xf numFmtId="0" fontId="24" fillId="5" borderId="12" xfId="3" applyFont="1" applyFill="1" applyBorder="1" applyAlignment="1">
      <alignment horizontal="center" vertical="center" wrapText="1"/>
    </xf>
    <xf numFmtId="0" fontId="24" fillId="0" borderId="12" xfId="1" applyFont="1" applyFill="1" applyBorder="1" applyAlignment="1">
      <alignment horizontal="center" vertical="center" wrapText="1"/>
    </xf>
    <xf numFmtId="0" fontId="24" fillId="0" borderId="9" xfId="1" applyFont="1" applyFill="1" applyBorder="1" applyAlignment="1">
      <alignment horizontal="center" vertical="center" wrapText="1"/>
    </xf>
    <xf numFmtId="0" fontId="16" fillId="0" borderId="9" xfId="0" applyFont="1" applyBorder="1" applyAlignment="1">
      <alignment horizontal="center" vertical="center" wrapText="1" indent="1"/>
    </xf>
    <xf numFmtId="3" fontId="16" fillId="5" borderId="54" xfId="0" applyNumberFormat="1" applyFont="1" applyFill="1" applyBorder="1" applyAlignment="1">
      <alignment horizontal="center" vertical="center"/>
    </xf>
    <xf numFmtId="0" fontId="16" fillId="13" borderId="54" xfId="0" applyFont="1" applyFill="1" applyBorder="1" applyAlignment="1">
      <alignment horizontal="center" vertical="center" wrapText="1"/>
    </xf>
    <xf numFmtId="0" fontId="16" fillId="5" borderId="56" xfId="0" applyFont="1" applyFill="1" applyBorder="1" applyAlignment="1">
      <alignment horizontal="center" vertical="center" wrapText="1"/>
    </xf>
    <xf numFmtId="1" fontId="16" fillId="5" borderId="47" xfId="0" applyNumberFormat="1" applyFont="1" applyFill="1" applyBorder="1" applyAlignment="1">
      <alignment horizontal="center" vertical="center" wrapText="1"/>
    </xf>
    <xf numFmtId="0" fontId="30" fillId="3" borderId="17" xfId="0" applyFont="1" applyFill="1" applyBorder="1" applyAlignment="1">
      <alignment vertical="center"/>
    </xf>
    <xf numFmtId="0" fontId="16" fillId="3" borderId="56" xfId="0" applyFont="1" applyFill="1" applyBorder="1" applyAlignment="1">
      <alignment horizontal="center" vertical="center" wrapText="1"/>
    </xf>
    <xf numFmtId="0" fontId="16" fillId="3" borderId="50" xfId="0" applyFont="1" applyFill="1" applyBorder="1" applyAlignment="1">
      <alignment horizontal="center" vertical="center"/>
    </xf>
    <xf numFmtId="0" fontId="16" fillId="3" borderId="57" xfId="0" applyFont="1" applyFill="1" applyBorder="1" applyAlignment="1">
      <alignment horizontal="center" vertical="center"/>
    </xf>
    <xf numFmtId="0" fontId="16" fillId="3" borderId="12" xfId="0" applyFont="1" applyFill="1" applyBorder="1" applyAlignment="1">
      <alignment horizontal="center" vertical="center"/>
    </xf>
    <xf numFmtId="0" fontId="16" fillId="3" borderId="17" xfId="0" applyFont="1" applyFill="1" applyBorder="1" applyAlignment="1">
      <alignment horizontal="center" vertical="center"/>
    </xf>
    <xf numFmtId="0" fontId="16" fillId="3" borderId="0" xfId="0" applyFont="1" applyFill="1" applyAlignment="1">
      <alignment horizontal="center" vertical="center" wrapText="1"/>
    </xf>
    <xf numFmtId="0" fontId="19" fillId="3" borderId="12" xfId="0" applyFont="1" applyFill="1" applyBorder="1"/>
    <xf numFmtId="0" fontId="15" fillId="3" borderId="17" xfId="0" applyFont="1" applyFill="1" applyBorder="1"/>
    <xf numFmtId="0" fontId="24" fillId="3" borderId="8" xfId="1" applyFont="1" applyFill="1" applyBorder="1" applyAlignment="1">
      <alignment horizontal="center" vertical="center" wrapText="1"/>
    </xf>
    <xf numFmtId="0" fontId="16" fillId="3" borderId="8" xfId="0" applyFont="1" applyFill="1" applyBorder="1" applyAlignment="1">
      <alignment horizontal="center" vertical="center" wrapText="1" indent="1"/>
    </xf>
    <xf numFmtId="0" fontId="16" fillId="3" borderId="8" xfId="0" applyFont="1" applyFill="1" applyBorder="1" applyAlignment="1">
      <alignment horizontal="center" vertical="center"/>
    </xf>
    <xf numFmtId="0" fontId="24" fillId="5" borderId="12" xfId="1" applyFont="1" applyFill="1" applyBorder="1" applyAlignment="1">
      <alignment horizontal="center" vertical="center"/>
    </xf>
    <xf numFmtId="0" fontId="16" fillId="5" borderId="52" xfId="0" applyFont="1" applyFill="1" applyBorder="1" applyAlignment="1">
      <alignment horizontal="center" vertical="center" wrapText="1"/>
    </xf>
    <xf numFmtId="0" fontId="16" fillId="0" borderId="50"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50" xfId="0" applyFont="1" applyBorder="1" applyAlignment="1">
      <alignment horizontal="center" vertical="center"/>
    </xf>
    <xf numFmtId="14" fontId="16" fillId="0" borderId="50" xfId="0" applyNumberFormat="1" applyFont="1" applyBorder="1" applyAlignment="1">
      <alignment horizontal="center" vertical="center"/>
    </xf>
    <xf numFmtId="1" fontId="16" fillId="0" borderId="52" xfId="0" applyNumberFormat="1" applyFont="1" applyBorder="1" applyAlignment="1">
      <alignment horizontal="center" vertical="center"/>
    </xf>
    <xf numFmtId="0" fontId="16" fillId="0" borderId="0" xfId="0" applyFont="1" applyAlignment="1">
      <alignment horizontal="center" vertical="center" wrapText="1"/>
    </xf>
    <xf numFmtId="0" fontId="24" fillId="0" borderId="50" xfId="3" applyFont="1" applyBorder="1" applyAlignment="1">
      <alignment horizontal="center" vertical="center"/>
    </xf>
    <xf numFmtId="0" fontId="16" fillId="0" borderId="53" xfId="0" applyFont="1" applyBorder="1" applyAlignment="1">
      <alignment horizontal="center" vertical="center"/>
    </xf>
    <xf numFmtId="0" fontId="16" fillId="0" borderId="52" xfId="0" applyFont="1" applyBorder="1" applyAlignment="1">
      <alignment horizontal="center" vertical="center" wrapText="1"/>
    </xf>
    <xf numFmtId="3" fontId="16" fillId="0" borderId="0" xfId="0" applyNumberFormat="1" applyFont="1" applyAlignment="1">
      <alignment horizontal="center" vertical="center" wrapText="1"/>
    </xf>
    <xf numFmtId="0" fontId="16" fillId="5" borderId="52" xfId="0" applyFont="1" applyFill="1" applyBorder="1" applyAlignment="1">
      <alignment horizontal="center" vertical="center"/>
    </xf>
    <xf numFmtId="0" fontId="16" fillId="5" borderId="8" xfId="0" applyFont="1" applyFill="1" applyBorder="1" applyAlignment="1">
      <alignment horizontal="center" vertical="center" wrapText="1"/>
    </xf>
    <xf numFmtId="0" fontId="16" fillId="5" borderId="51" xfId="0" applyFont="1" applyFill="1" applyBorder="1" applyAlignment="1">
      <alignment horizontal="center" vertical="center" wrapText="1"/>
    </xf>
    <xf numFmtId="0" fontId="16" fillId="0" borderId="56"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8" xfId="0" applyFont="1" applyBorder="1" applyAlignment="1">
      <alignment horizontal="center" vertical="center"/>
    </xf>
    <xf numFmtId="14" fontId="16" fillId="0" borderId="8" xfId="0" applyNumberFormat="1" applyFont="1" applyBorder="1" applyAlignment="1">
      <alignment horizontal="center" vertical="center"/>
    </xf>
    <xf numFmtId="1" fontId="16" fillId="0" borderId="51" xfId="0" applyNumberFormat="1" applyFont="1" applyBorder="1" applyAlignment="1">
      <alignment horizontal="center" vertical="center"/>
    </xf>
    <xf numFmtId="0" fontId="16" fillId="0" borderId="56" xfId="0" applyFont="1" applyBorder="1" applyAlignment="1">
      <alignment horizontal="center" vertical="center"/>
    </xf>
    <xf numFmtId="0" fontId="16" fillId="0" borderId="51" xfId="0" applyFont="1" applyBorder="1" applyAlignment="1">
      <alignment horizontal="center" vertical="center" wrapText="1"/>
    </xf>
    <xf numFmtId="14" fontId="16" fillId="11" borderId="50" xfId="0" applyNumberFormat="1" applyFont="1" applyFill="1" applyBorder="1" applyAlignment="1">
      <alignment horizontal="center" vertical="center" wrapText="1"/>
    </xf>
    <xf numFmtId="0" fontId="24" fillId="5" borderId="8" xfId="1" applyFont="1" applyFill="1" applyBorder="1" applyAlignment="1">
      <alignment horizontal="center" vertical="center" wrapText="1"/>
    </xf>
    <xf numFmtId="0" fontId="16" fillId="5" borderId="8" xfId="0" applyFont="1" applyFill="1" applyBorder="1" applyAlignment="1">
      <alignment horizontal="center" vertical="center" wrapText="1" indent="1"/>
    </xf>
    <xf numFmtId="0" fontId="16" fillId="5" borderId="8" xfId="0" applyFont="1" applyFill="1" applyBorder="1" applyAlignment="1">
      <alignment horizontal="center" vertical="center"/>
    </xf>
    <xf numFmtId="0" fontId="16" fillId="0" borderId="52" xfId="0" applyFont="1" applyBorder="1" applyAlignment="1">
      <alignment horizontal="center" vertical="center"/>
    </xf>
    <xf numFmtId="0" fontId="16" fillId="4" borderId="53" xfId="0" applyFont="1" applyFill="1" applyBorder="1" applyAlignment="1">
      <alignment horizontal="center" vertical="center" wrapText="1"/>
    </xf>
    <xf numFmtId="0" fontId="16" fillId="5" borderId="20" xfId="0" applyFont="1" applyFill="1" applyBorder="1" applyAlignment="1">
      <alignment horizontal="center" vertical="center"/>
    </xf>
    <xf numFmtId="0" fontId="24" fillId="5" borderId="16" xfId="1" applyFont="1" applyFill="1" applyBorder="1" applyAlignment="1">
      <alignment horizontal="center" vertical="center" wrapText="1"/>
    </xf>
    <xf numFmtId="0" fontId="16" fillId="0" borderId="16" xfId="0" applyFont="1" applyBorder="1" applyAlignment="1">
      <alignment horizontal="center" vertical="center" wrapText="1"/>
    </xf>
    <xf numFmtId="0" fontId="16" fillId="0" borderId="16" xfId="0" applyFont="1" applyBorder="1" applyAlignment="1">
      <alignment horizontal="center" vertical="center"/>
    </xf>
    <xf numFmtId="0" fontId="24" fillId="0" borderId="16" xfId="3" applyFont="1" applyBorder="1" applyAlignment="1">
      <alignment horizontal="center" vertical="center"/>
    </xf>
    <xf numFmtId="3" fontId="16" fillId="0" borderId="55" xfId="0" applyNumberFormat="1" applyFont="1" applyBorder="1" applyAlignment="1">
      <alignment horizontal="center" vertical="center" wrapText="1"/>
    </xf>
    <xf numFmtId="0" fontId="24" fillId="0" borderId="16" xfId="1" applyFont="1" applyBorder="1" applyAlignment="1">
      <alignment horizontal="center" vertical="center"/>
    </xf>
    <xf numFmtId="14" fontId="16" fillId="11" borderId="16" xfId="0" applyNumberFormat="1" applyFont="1" applyFill="1" applyBorder="1" applyAlignment="1">
      <alignment horizontal="center" vertical="center" wrapText="1"/>
    </xf>
    <xf numFmtId="0" fontId="24" fillId="5" borderId="16" xfId="3" applyFont="1" applyFill="1" applyBorder="1" applyAlignment="1">
      <alignment horizontal="center" vertical="center"/>
    </xf>
    <xf numFmtId="0" fontId="24" fillId="5" borderId="50" xfId="3" applyFont="1" applyFill="1" applyBorder="1" applyAlignment="1">
      <alignment horizontal="center" vertical="center" wrapText="1"/>
    </xf>
    <xf numFmtId="14" fontId="16" fillId="5" borderId="8" xfId="0" applyNumberFormat="1" applyFont="1" applyFill="1" applyBorder="1" applyAlignment="1">
      <alignment horizontal="center" vertical="center" wrapText="1"/>
    </xf>
    <xf numFmtId="1" fontId="16" fillId="5" borderId="51" xfId="0" applyNumberFormat="1" applyFont="1" applyFill="1" applyBorder="1" applyAlignment="1">
      <alignment horizontal="center" vertical="center"/>
    </xf>
    <xf numFmtId="0" fontId="16" fillId="5" borderId="0" xfId="0" applyFont="1" applyFill="1" applyAlignment="1">
      <alignment horizontal="center" vertical="center" wrapText="1"/>
    </xf>
    <xf numFmtId="0" fontId="24" fillId="5" borderId="50" xfId="3" applyFont="1" applyFill="1" applyBorder="1" applyAlignment="1">
      <alignment horizontal="center" vertical="center"/>
    </xf>
    <xf numFmtId="0" fontId="16" fillId="5" borderId="56" xfId="0" applyFont="1" applyFill="1" applyBorder="1" applyAlignment="1">
      <alignment horizontal="center" vertical="center"/>
    </xf>
    <xf numFmtId="3" fontId="16" fillId="5" borderId="0" xfId="0" applyNumberFormat="1" applyFont="1" applyFill="1" applyAlignment="1">
      <alignment horizontal="center" vertical="center" wrapText="1"/>
    </xf>
    <xf numFmtId="0" fontId="24" fillId="5" borderId="16" xfId="3" applyFont="1" applyFill="1" applyBorder="1" applyAlignment="1">
      <alignment horizontal="center" vertical="center" wrapText="1"/>
    </xf>
    <xf numFmtId="6" fontId="16" fillId="0" borderId="55" xfId="0" applyNumberFormat="1" applyFont="1" applyBorder="1" applyAlignment="1">
      <alignment horizontal="center" vertical="center" wrapText="1"/>
    </xf>
    <xf numFmtId="0" fontId="16" fillId="5" borderId="13" xfId="0" applyFont="1" applyFill="1" applyBorder="1" applyAlignment="1">
      <alignment horizontal="center" vertical="center"/>
    </xf>
    <xf numFmtId="3" fontId="16" fillId="5" borderId="55" xfId="0" applyNumberFormat="1" applyFont="1" applyFill="1" applyBorder="1" applyAlignment="1">
      <alignment horizontal="center" vertical="center"/>
    </xf>
    <xf numFmtId="14" fontId="16" fillId="5" borderId="8" xfId="0" applyNumberFormat="1" applyFont="1" applyFill="1" applyBorder="1" applyAlignment="1">
      <alignment horizontal="center" vertical="center"/>
    </xf>
    <xf numFmtId="0" fontId="16" fillId="5" borderId="20" xfId="0" applyFont="1" applyFill="1" applyBorder="1" applyAlignment="1">
      <alignment horizontal="center" vertical="center" wrapText="1"/>
    </xf>
    <xf numFmtId="0" fontId="16" fillId="0" borderId="19" xfId="0" applyFont="1" applyBorder="1" applyAlignment="1">
      <alignment horizontal="center" vertical="center" wrapText="1"/>
    </xf>
    <xf numFmtId="1" fontId="16" fillId="0" borderId="20" xfId="0" applyNumberFormat="1" applyFont="1" applyBorder="1" applyAlignment="1">
      <alignment horizontal="center" vertical="center"/>
    </xf>
    <xf numFmtId="0" fontId="16" fillId="5" borderId="60" xfId="0" applyFont="1" applyFill="1" applyBorder="1" applyAlignment="1">
      <alignment horizontal="center" vertical="center" wrapText="1"/>
    </xf>
    <xf numFmtId="0" fontId="16" fillId="0" borderId="20" xfId="0" applyFont="1" applyBorder="1" applyAlignment="1">
      <alignment horizontal="center" vertical="center" wrapText="1"/>
    </xf>
    <xf numFmtId="0" fontId="16" fillId="0" borderId="60" xfId="0" applyFont="1" applyBorder="1" applyAlignment="1">
      <alignment horizontal="center" vertical="center" wrapText="1"/>
    </xf>
    <xf numFmtId="0" fontId="16" fillId="5" borderId="16" xfId="0" applyFont="1" applyFill="1" applyBorder="1" applyAlignment="1">
      <alignment horizontal="center" vertical="center" wrapText="1" indent="1"/>
    </xf>
    <xf numFmtId="0" fontId="16" fillId="17" borderId="20" xfId="0" applyFont="1" applyFill="1" applyBorder="1" applyAlignment="1">
      <alignment horizontal="center" vertical="center"/>
    </xf>
    <xf numFmtId="0" fontId="16" fillId="17" borderId="6" xfId="0" applyFont="1" applyFill="1" applyBorder="1" applyAlignment="1">
      <alignment horizontal="center" vertical="center" wrapText="1"/>
    </xf>
    <xf numFmtId="0" fontId="16" fillId="17" borderId="13" xfId="0" applyFont="1" applyFill="1" applyBorder="1" applyAlignment="1">
      <alignment horizontal="center" vertical="center" wrapText="1"/>
    </xf>
    <xf numFmtId="0" fontId="16" fillId="17" borderId="5" xfId="0" applyFont="1" applyFill="1" applyBorder="1" applyAlignment="1">
      <alignment horizontal="center" vertical="center" wrapText="1"/>
    </xf>
    <xf numFmtId="0" fontId="16" fillId="17" borderId="6" xfId="0" applyFont="1" applyFill="1" applyBorder="1" applyAlignment="1">
      <alignment horizontal="center" vertical="center"/>
    </xf>
    <xf numFmtId="14" fontId="16" fillId="17" borderId="6" xfId="0" applyNumberFormat="1" applyFont="1" applyFill="1" applyBorder="1" applyAlignment="1">
      <alignment horizontal="center" vertical="center" wrapText="1"/>
    </xf>
    <xf numFmtId="0" fontId="16" fillId="17" borderId="55" xfId="0" applyFont="1" applyFill="1" applyBorder="1" applyAlignment="1">
      <alignment horizontal="center" vertical="center" wrapText="1"/>
    </xf>
    <xf numFmtId="0" fontId="21" fillId="17" borderId="16" xfId="0" applyFont="1" applyFill="1" applyBorder="1"/>
    <xf numFmtId="0" fontId="16" fillId="17" borderId="19" xfId="0" applyFont="1" applyFill="1" applyBorder="1" applyAlignment="1">
      <alignment horizontal="center" vertical="center"/>
    </xf>
    <xf numFmtId="0" fontId="16" fillId="17" borderId="16" xfId="0" applyFont="1" applyFill="1" applyBorder="1" applyAlignment="1">
      <alignment horizontal="center" vertical="center"/>
    </xf>
    <xf numFmtId="0" fontId="0" fillId="17" borderId="20" xfId="0" applyFill="1" applyBorder="1"/>
    <xf numFmtId="0" fontId="24" fillId="17" borderId="6" xfId="1" applyFont="1" applyFill="1" applyBorder="1" applyAlignment="1">
      <alignment horizontal="center" vertical="center" wrapText="1"/>
    </xf>
    <xf numFmtId="0" fontId="16" fillId="17" borderId="16" xfId="0" applyFont="1" applyFill="1" applyBorder="1" applyAlignment="1">
      <alignment horizontal="center" vertical="center" wrapText="1" indent="1"/>
    </xf>
    <xf numFmtId="0" fontId="0" fillId="0" borderId="0" xfId="0" applyAlignment="1">
      <alignment horizontal="center"/>
    </xf>
    <xf numFmtId="14" fontId="16" fillId="3" borderId="12" xfId="0" applyNumberFormat="1" applyFont="1" applyFill="1" applyBorder="1" applyAlignment="1">
      <alignment horizontal="center" vertical="center" wrapText="1"/>
    </xf>
    <xf numFmtId="0" fontId="0" fillId="3" borderId="12" xfId="0" applyFill="1" applyBorder="1"/>
    <xf numFmtId="0" fontId="15" fillId="3" borderId="12" xfId="0" applyFont="1" applyFill="1" applyBorder="1"/>
    <xf numFmtId="0" fontId="24" fillId="3" borderId="12" xfId="1" applyFont="1" applyFill="1" applyBorder="1" applyAlignment="1">
      <alignment horizontal="center" vertical="center" wrapText="1"/>
    </xf>
    <xf numFmtId="0" fontId="15" fillId="3" borderId="17" xfId="0" applyFont="1" applyFill="1" applyBorder="1" applyAlignment="1">
      <alignment vertical="center"/>
    </xf>
    <xf numFmtId="0" fontId="16" fillId="16" borderId="58" xfId="0" applyFont="1" applyFill="1" applyBorder="1" applyAlignment="1">
      <alignment horizontal="left" vertical="center" wrapText="1"/>
    </xf>
    <xf numFmtId="0" fontId="16" fillId="3" borderId="57" xfId="0" applyFont="1" applyFill="1" applyBorder="1" applyAlignment="1">
      <alignment horizontal="center" vertical="center" wrapText="1"/>
    </xf>
    <xf numFmtId="0" fontId="29" fillId="5" borderId="12" xfId="0" applyFont="1" applyFill="1" applyBorder="1" applyAlignment="1">
      <alignment horizontal="center" vertical="center"/>
    </xf>
    <xf numFmtId="1" fontId="16" fillId="5" borderId="11" xfId="0" applyNumberFormat="1" applyFont="1" applyFill="1" applyBorder="1" applyAlignment="1">
      <alignment horizontal="center" vertical="center" wrapText="1"/>
    </xf>
    <xf numFmtId="1" fontId="16" fillId="5" borderId="52" xfId="0" applyNumberFormat="1" applyFont="1" applyFill="1" applyBorder="1" applyAlignment="1">
      <alignment horizontal="center" vertical="center"/>
    </xf>
    <xf numFmtId="0" fontId="16" fillId="3" borderId="17" xfId="0" applyFont="1" applyFill="1" applyBorder="1" applyAlignment="1">
      <alignment horizontal="center" vertical="center" wrapText="1"/>
    </xf>
    <xf numFmtId="0" fontId="2" fillId="3" borderId="12" xfId="3" applyFill="1" applyBorder="1"/>
    <xf numFmtId="0" fontId="15" fillId="3" borderId="12" xfId="0" applyFont="1" applyFill="1" applyBorder="1" applyAlignment="1">
      <alignment horizontal="center" vertical="center" wrapText="1"/>
    </xf>
    <xf numFmtId="14" fontId="16" fillId="17" borderId="10" xfId="0" applyNumberFormat="1" applyFont="1" applyFill="1" applyBorder="1" applyAlignment="1">
      <alignment horizontal="center" vertical="center" wrapText="1"/>
    </xf>
    <xf numFmtId="14" fontId="16" fillId="0" borderId="18" xfId="0" applyNumberFormat="1" applyFont="1" applyBorder="1" applyAlignment="1">
      <alignment horizontal="center" vertical="center"/>
    </xf>
    <xf numFmtId="14" fontId="16" fillId="0" borderId="53" xfId="0" applyNumberFormat="1" applyFont="1" applyBorder="1" applyAlignment="1">
      <alignment horizontal="center" vertical="center" wrapText="1"/>
    </xf>
    <xf numFmtId="14" fontId="16" fillId="0" borderId="18" xfId="0" applyNumberFormat="1" applyFont="1" applyBorder="1" applyAlignment="1">
      <alignment horizontal="center" vertical="center" wrapText="1"/>
    </xf>
    <xf numFmtId="14" fontId="16" fillId="5" borderId="53" xfId="0" applyNumberFormat="1" applyFont="1" applyFill="1" applyBorder="1" applyAlignment="1">
      <alignment horizontal="center" vertical="center" wrapText="1"/>
    </xf>
    <xf numFmtId="14" fontId="16" fillId="0" borderId="19" xfId="0" applyNumberFormat="1" applyFont="1" applyBorder="1" applyAlignment="1">
      <alignment horizontal="center" vertical="center" wrapText="1"/>
    </xf>
    <xf numFmtId="14" fontId="16" fillId="5" borderId="18" xfId="0" applyNumberFormat="1" applyFont="1" applyFill="1" applyBorder="1" applyAlignment="1">
      <alignment horizontal="center" vertical="center"/>
    </xf>
    <xf numFmtId="14" fontId="16" fillId="3" borderId="57" xfId="0" applyNumberFormat="1" applyFont="1" applyFill="1" applyBorder="1" applyAlignment="1">
      <alignment horizontal="center" vertical="center" wrapText="1"/>
    </xf>
    <xf numFmtId="14" fontId="16" fillId="17" borderId="15" xfId="0" applyNumberFormat="1" applyFont="1" applyFill="1" applyBorder="1" applyAlignment="1">
      <alignment horizontal="center" vertical="center" wrapText="1"/>
    </xf>
    <xf numFmtId="14" fontId="16" fillId="16" borderId="15" xfId="0" applyNumberFormat="1" applyFont="1" applyFill="1" applyBorder="1" applyAlignment="1">
      <alignment horizontal="center" vertical="center" wrapText="1"/>
    </xf>
    <xf numFmtId="0" fontId="2" fillId="17" borderId="10" xfId="3" applyFill="1" applyBorder="1" applyAlignment="1">
      <alignment horizontal="center" vertical="center"/>
    </xf>
    <xf numFmtId="0" fontId="25" fillId="12" borderId="10" xfId="0" applyFont="1" applyFill="1" applyBorder="1" applyAlignment="1">
      <alignment wrapText="1"/>
    </xf>
    <xf numFmtId="3" fontId="16" fillId="0" borderId="11" xfId="0" applyNumberFormat="1" applyFont="1" applyBorder="1" applyAlignment="1">
      <alignment horizontal="center" vertical="center"/>
    </xf>
    <xf numFmtId="3" fontId="16" fillId="0" borderId="11" xfId="0" applyNumberFormat="1" applyFont="1" applyBorder="1" applyAlignment="1">
      <alignment horizontal="center" vertical="center" wrapText="1"/>
    </xf>
    <xf numFmtId="3" fontId="16" fillId="5" borderId="11" xfId="0" applyNumberFormat="1" applyFont="1" applyFill="1" applyBorder="1" applyAlignment="1">
      <alignment horizontal="center" vertical="center" wrapText="1"/>
    </xf>
    <xf numFmtId="3" fontId="16" fillId="5" borderId="11" xfId="0" applyNumberFormat="1" applyFont="1" applyFill="1" applyBorder="1" applyAlignment="1">
      <alignment horizontal="center" vertical="center"/>
    </xf>
    <xf numFmtId="6" fontId="16" fillId="5" borderId="11" xfId="0" applyNumberFormat="1" applyFont="1" applyFill="1" applyBorder="1" applyAlignment="1">
      <alignment horizontal="center" vertical="center" wrapText="1"/>
    </xf>
    <xf numFmtId="0" fontId="16" fillId="13" borderId="11" xfId="0" applyFont="1" applyFill="1" applyBorder="1" applyAlignment="1">
      <alignment horizontal="center" vertical="center" wrapText="1"/>
    </xf>
    <xf numFmtId="3" fontId="0" fillId="3" borderId="17" xfId="0" applyNumberFormat="1" applyFill="1" applyBorder="1" applyAlignment="1">
      <alignment horizontal="center"/>
    </xf>
    <xf numFmtId="3" fontId="0" fillId="3" borderId="11" xfId="0" applyNumberFormat="1" applyFill="1" applyBorder="1" applyAlignment="1">
      <alignment horizontal="center"/>
    </xf>
    <xf numFmtId="3" fontId="3" fillId="17" borderId="20" xfId="0" applyNumberFormat="1" applyFont="1" applyFill="1" applyBorder="1" applyAlignment="1">
      <alignment horizontal="center" wrapText="1"/>
    </xf>
    <xf numFmtId="3" fontId="3" fillId="17" borderId="11" xfId="0" applyNumberFormat="1" applyFont="1" applyFill="1" applyBorder="1" applyAlignment="1">
      <alignment horizontal="center" wrapText="1"/>
    </xf>
    <xf numFmtId="14" fontId="16" fillId="5" borderId="19" xfId="0" applyNumberFormat="1" applyFont="1" applyFill="1" applyBorder="1" applyAlignment="1">
      <alignment horizontal="center" vertical="center" wrapText="1"/>
    </xf>
    <xf numFmtId="14" fontId="16" fillId="0" borderId="57" xfId="0" applyNumberFormat="1" applyFont="1" applyBorder="1" applyAlignment="1">
      <alignment horizontal="center" vertical="center" wrapText="1"/>
    </xf>
    <xf numFmtId="14" fontId="16" fillId="5" borderId="57" xfId="0" applyNumberFormat="1" applyFont="1" applyFill="1" applyBorder="1" applyAlignment="1">
      <alignment horizontal="center" vertical="center" wrapText="1"/>
    </xf>
    <xf numFmtId="14" fontId="16" fillId="5" borderId="19" xfId="0" applyNumberFormat="1" applyFont="1" applyFill="1" applyBorder="1" applyAlignment="1">
      <alignment horizontal="center" vertical="center"/>
    </xf>
    <xf numFmtId="14" fontId="16" fillId="17" borderId="5" xfId="0" applyNumberFormat="1" applyFont="1" applyFill="1" applyBorder="1" applyAlignment="1">
      <alignment horizontal="center" vertical="center"/>
    </xf>
    <xf numFmtId="0" fontId="2" fillId="5" borderId="12" xfId="3" applyFill="1" applyBorder="1" applyAlignment="1">
      <alignment horizontal="center" vertical="center" wrapText="1"/>
    </xf>
    <xf numFmtId="0" fontId="2" fillId="5" borderId="9" xfId="3" applyFill="1" applyBorder="1" applyAlignment="1">
      <alignment horizontal="center" vertical="center" wrapText="1"/>
    </xf>
    <xf numFmtId="0" fontId="15" fillId="0" borderId="10" xfId="0" applyFont="1" applyBorder="1" applyAlignment="1">
      <alignment horizontal="center" vertical="center"/>
    </xf>
    <xf numFmtId="0" fontId="16" fillId="17" borderId="20" xfId="0" applyFont="1" applyFill="1" applyBorder="1" applyAlignment="1">
      <alignment horizontal="center" vertical="center" wrapText="1"/>
    </xf>
    <xf numFmtId="0" fontId="16" fillId="17" borderId="11" xfId="0" applyFont="1" applyFill="1" applyBorder="1" applyAlignment="1">
      <alignment horizontal="center" vertical="center" wrapText="1"/>
    </xf>
    <xf numFmtId="0" fontId="16" fillId="16" borderId="11" xfId="0" applyFont="1" applyFill="1" applyBorder="1" applyAlignment="1">
      <alignment horizontal="center" vertical="center" wrapText="1"/>
    </xf>
    <xf numFmtId="0" fontId="32" fillId="3" borderId="10" xfId="0" applyFont="1" applyFill="1" applyBorder="1" applyAlignment="1">
      <alignment horizontal="center" vertical="center"/>
    </xf>
    <xf numFmtId="0" fontId="33" fillId="3" borderId="10" xfId="0" applyFont="1" applyFill="1" applyBorder="1" applyAlignment="1">
      <alignment horizontal="center"/>
    </xf>
    <xf numFmtId="0" fontId="34" fillId="3" borderId="10" xfId="3" applyFont="1" applyFill="1" applyBorder="1" applyAlignment="1">
      <alignment horizontal="center"/>
    </xf>
    <xf numFmtId="0" fontId="2" fillId="3" borderId="0" xfId="3" applyFill="1" applyAlignment="1">
      <alignment horizontal="center"/>
    </xf>
    <xf numFmtId="0" fontId="2" fillId="17" borderId="10" xfId="3" applyFill="1" applyBorder="1" applyAlignment="1">
      <alignment horizontal="center"/>
    </xf>
    <xf numFmtId="0" fontId="2" fillId="16" borderId="10" xfId="3" applyFill="1" applyBorder="1" applyAlignment="1">
      <alignment horizontal="center"/>
    </xf>
    <xf numFmtId="0" fontId="14" fillId="11" borderId="35" xfId="0" applyFont="1" applyFill="1" applyBorder="1" applyAlignment="1">
      <alignment horizontal="center" vertical="center" textRotation="255" wrapText="1"/>
    </xf>
    <xf numFmtId="0" fontId="14" fillId="11" borderId="32" xfId="0" applyFont="1" applyFill="1" applyBorder="1" applyAlignment="1">
      <alignment horizontal="center" vertical="center" textRotation="255" wrapText="1"/>
    </xf>
    <xf numFmtId="0" fontId="14" fillId="11" borderId="31" xfId="0" applyFont="1" applyFill="1" applyBorder="1" applyAlignment="1">
      <alignment horizontal="center" vertical="center" textRotation="255" wrapText="1"/>
    </xf>
    <xf numFmtId="0" fontId="9" fillId="10" borderId="33" xfId="0" applyFont="1" applyFill="1" applyBorder="1" applyAlignment="1">
      <alignment horizontal="center" vertical="center" textRotation="255" wrapText="1"/>
    </xf>
    <xf numFmtId="0" fontId="9" fillId="10" borderId="32" xfId="0" applyFont="1" applyFill="1" applyBorder="1" applyAlignment="1">
      <alignment horizontal="center" vertical="center" textRotation="255" wrapText="1"/>
    </xf>
    <xf numFmtId="0" fontId="9" fillId="10" borderId="31" xfId="0" applyFont="1" applyFill="1" applyBorder="1" applyAlignment="1">
      <alignment horizontal="center" vertical="center" textRotation="255" wrapText="1"/>
    </xf>
    <xf numFmtId="0" fontId="9" fillId="11" borderId="33" xfId="0" applyFont="1" applyFill="1" applyBorder="1" applyAlignment="1">
      <alignment horizontal="center" vertical="center" textRotation="255" wrapText="1"/>
    </xf>
    <xf numFmtId="0" fontId="9" fillId="11" borderId="32" xfId="0" applyFont="1" applyFill="1" applyBorder="1" applyAlignment="1">
      <alignment horizontal="center" vertical="center" textRotation="255" wrapText="1"/>
    </xf>
    <xf numFmtId="0" fontId="9" fillId="11" borderId="31" xfId="0" applyFont="1" applyFill="1" applyBorder="1" applyAlignment="1">
      <alignment horizontal="center" vertical="center" textRotation="255" wrapText="1"/>
    </xf>
    <xf numFmtId="0" fontId="9" fillId="14" borderId="46" xfId="0" applyFont="1" applyFill="1" applyBorder="1" applyAlignment="1">
      <alignment horizontal="center" vertical="center" textRotation="255" wrapText="1"/>
    </xf>
    <xf numFmtId="0" fontId="9" fillId="14" borderId="0" xfId="0" applyFont="1" applyFill="1" applyAlignment="1">
      <alignment horizontal="center" vertical="center" textRotation="255" wrapText="1"/>
    </xf>
    <xf numFmtId="0" fontId="9" fillId="10" borderId="30" xfId="0" applyFont="1" applyFill="1" applyBorder="1" applyAlignment="1">
      <alignment horizontal="center" vertical="center" textRotation="255" wrapText="1"/>
    </xf>
    <xf numFmtId="0" fontId="9" fillId="10" borderId="28" xfId="0" applyFont="1" applyFill="1" applyBorder="1" applyAlignment="1">
      <alignment horizontal="center" vertical="center" textRotation="255" wrapText="1"/>
    </xf>
    <xf numFmtId="0" fontId="9" fillId="10" borderId="25" xfId="0" applyFont="1" applyFill="1" applyBorder="1" applyAlignment="1">
      <alignment horizontal="center" vertical="center" textRotation="255" wrapText="1"/>
    </xf>
    <xf numFmtId="0" fontId="17" fillId="18" borderId="10" xfId="0" applyFont="1" applyFill="1" applyBorder="1" applyAlignment="1">
      <alignment horizontal="center" vertical="center" wrapText="1"/>
    </xf>
    <xf numFmtId="0" fontId="16" fillId="18" borderId="10" xfId="0" applyFont="1" applyFill="1" applyBorder="1" applyAlignment="1">
      <alignment horizontal="center" vertical="center" wrapText="1"/>
    </xf>
    <xf numFmtId="0" fontId="17" fillId="18" borderId="10" xfId="0" applyFont="1" applyFill="1" applyBorder="1" applyAlignment="1">
      <alignment horizontal="center" vertical="center"/>
    </xf>
    <xf numFmtId="0" fontId="17" fillId="18" borderId="11" xfId="0" applyFont="1" applyFill="1" applyBorder="1" applyAlignment="1">
      <alignment horizontal="center" vertical="center"/>
    </xf>
    <xf numFmtId="0" fontId="17" fillId="5" borderId="11" xfId="0" quotePrefix="1" applyFont="1" applyFill="1" applyBorder="1" applyAlignment="1" applyProtection="1">
      <alignment horizontal="center" vertical="center" wrapText="1"/>
      <protection locked="0"/>
    </xf>
    <xf numFmtId="0" fontId="17" fillId="5" borderId="52" xfId="0" quotePrefix="1" applyFont="1" applyFill="1" applyBorder="1" applyAlignment="1" applyProtection="1">
      <alignment horizontal="center" vertical="center" wrapText="1"/>
      <protection locked="0"/>
    </xf>
    <xf numFmtId="0" fontId="17" fillId="5" borderId="11" xfId="0" quotePrefix="1" applyFont="1" applyFill="1" applyBorder="1" applyAlignment="1" applyProtection="1">
      <alignment vertical="center" wrapText="1"/>
      <protection locked="0"/>
    </xf>
    <xf numFmtId="0" fontId="17" fillId="5" borderId="20" xfId="0" quotePrefix="1" applyFont="1" applyFill="1" applyBorder="1" applyAlignment="1" applyProtection="1">
      <alignment horizontal="center" vertical="center" wrapText="1"/>
      <protection locked="0"/>
    </xf>
    <xf numFmtId="0" fontId="17" fillId="5" borderId="17" xfId="0" quotePrefix="1" applyFont="1" applyFill="1" applyBorder="1" applyAlignment="1" applyProtection="1">
      <alignment horizontal="center" vertical="center" wrapText="1"/>
      <protection locked="0"/>
    </xf>
    <xf numFmtId="0" fontId="18" fillId="5" borderId="7" xfId="1" applyFont="1" applyFill="1" applyBorder="1" applyAlignment="1" applyProtection="1">
      <alignment horizontal="center" vertical="center" wrapText="1"/>
      <protection locked="0"/>
    </xf>
    <xf numFmtId="0" fontId="36" fillId="0" borderId="7" xfId="0" applyFont="1" applyBorder="1" applyAlignment="1">
      <alignment horizontal="center" wrapText="1"/>
    </xf>
    <xf numFmtId="0" fontId="36" fillId="0" borderId="7" xfId="0" applyFont="1" applyBorder="1" applyAlignment="1">
      <alignment horizontal="center"/>
    </xf>
    <xf numFmtId="0" fontId="35" fillId="0" borderId="7" xfId="0" applyFont="1" applyBorder="1" applyAlignment="1">
      <alignment horizontal="center"/>
    </xf>
    <xf numFmtId="0" fontId="33" fillId="0" borderId="7" xfId="0" applyFont="1" applyBorder="1" applyAlignment="1">
      <alignment horizontal="center"/>
    </xf>
    <xf numFmtId="0" fontId="2" fillId="5" borderId="7" xfId="3" applyFill="1" applyBorder="1" applyAlignment="1">
      <alignment horizontal="center" wrapText="1"/>
    </xf>
    <xf numFmtId="0" fontId="2" fillId="5" borderId="7" xfId="3" applyFill="1" applyBorder="1" applyAlignment="1">
      <alignment horizontal="center"/>
    </xf>
    <xf numFmtId="0" fontId="2" fillId="0" borderId="7" xfId="3" applyFill="1" applyBorder="1" applyAlignment="1">
      <alignment horizontal="center"/>
    </xf>
    <xf numFmtId="0" fontId="18" fillId="5" borderId="7" xfId="3" applyFont="1" applyFill="1" applyBorder="1" applyAlignment="1" applyProtection="1">
      <alignment horizontal="center" vertical="center" wrapText="1"/>
      <protection locked="0"/>
    </xf>
    <xf numFmtId="0" fontId="35" fillId="0" borderId="7" xfId="0" applyFont="1" applyBorder="1"/>
    <xf numFmtId="0" fontId="2" fillId="0" borderId="7" xfId="3" applyBorder="1"/>
    <xf numFmtId="0" fontId="17" fillId="5" borderId="7" xfId="0" applyFont="1" applyFill="1" applyBorder="1" applyAlignment="1">
      <alignment horizontal="center" vertical="center"/>
    </xf>
    <xf numFmtId="0" fontId="37" fillId="0" borderId="0" xfId="0" applyFont="1"/>
    <xf numFmtId="0" fontId="38" fillId="5" borderId="7" xfId="3" applyFont="1" applyFill="1" applyBorder="1" applyAlignment="1" applyProtection="1">
      <alignment horizontal="center" vertical="center" wrapText="1"/>
      <protection locked="0"/>
    </xf>
    <xf numFmtId="0" fontId="39" fillId="0" borderId="0" xfId="0" applyFont="1"/>
    <xf numFmtId="0" fontId="40" fillId="3" borderId="10" xfId="0" applyFont="1" applyFill="1" applyBorder="1" applyAlignment="1">
      <alignment horizontal="center" vertical="center" wrapText="1"/>
    </xf>
    <xf numFmtId="0" fontId="40" fillId="3" borderId="11" xfId="0" applyFont="1" applyFill="1" applyBorder="1" applyAlignment="1">
      <alignment horizontal="center" vertical="center" wrapText="1"/>
    </xf>
    <xf numFmtId="0" fontId="40" fillId="3" borderId="7" xfId="0" applyFont="1" applyFill="1" applyBorder="1" applyAlignment="1">
      <alignment horizontal="center" vertical="center"/>
    </xf>
    <xf numFmtId="0" fontId="40" fillId="3" borderId="18" xfId="0" applyFont="1" applyFill="1" applyBorder="1" applyAlignment="1">
      <alignment horizontal="center" vertical="center"/>
    </xf>
    <xf numFmtId="0" fontId="40" fillId="3" borderId="10" xfId="0" applyFont="1" applyFill="1" applyBorder="1" applyAlignment="1">
      <alignment horizontal="center" vertical="center"/>
    </xf>
    <xf numFmtId="0" fontId="41" fillId="0" borderId="0" xfId="0" applyFont="1"/>
  </cellXfs>
  <cellStyles count="6">
    <cellStyle name="Hipervínculo" xfId="1" builtinId="8"/>
    <cellStyle name="Hyperlink" xfId="3" xr:uid="{00000000-0005-0000-0000-000001000000}"/>
    <cellStyle name="Millares" xfId="2" builtinId="3"/>
    <cellStyle name="Moneda [0] 2" xfId="4" xr:uid="{00000000-0005-0000-0000-000006000000}"/>
    <cellStyle name="Moneda 2" xfId="5" xr:uid="{00000000-0005-0000-0000-000007000000}"/>
    <cellStyle name="Normal" xfId="0" builtinId="0"/>
  </cellStyles>
  <dxfs count="0"/>
  <tableStyles count="0" defaultTableStyle="TableStyleMedium2" defaultPivotStyle="PivotStyleLight16"/>
  <colors>
    <mruColors>
      <color rgb="FFFFFFCC"/>
      <color rgb="FFFFFF99"/>
      <color rgb="FF000000"/>
      <color rgb="FF00FF00"/>
      <color rgb="FFC445B8"/>
      <color rgb="FF00B7F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5</xdr:col>
      <xdr:colOff>1047750</xdr:colOff>
      <xdr:row>0</xdr:row>
      <xdr:rowOff>0</xdr:rowOff>
    </xdr:from>
    <xdr:ext cx="325393" cy="302733"/>
    <xdr:sp macro="" textlink="">
      <xdr:nvSpPr>
        <xdr:cNvPr id="2" name="AutoShape 3" descr="Mostrando svs.jpg">
          <a:extLst>
            <a:ext uri="{FF2B5EF4-FFF2-40B4-BE49-F238E27FC236}">
              <a16:creationId xmlns:a16="http://schemas.microsoft.com/office/drawing/2014/main" id="{DA4DA685-FA48-442E-9D0C-972C4D6F6782}"/>
            </a:ext>
          </a:extLst>
        </xdr:cNvPr>
        <xdr:cNvSpPr>
          <a:spLocks noChangeAspect="1" noChangeArrowheads="1"/>
        </xdr:cNvSpPr>
      </xdr:nvSpPr>
      <xdr:spPr bwMode="auto">
        <a:xfrm>
          <a:off x="1828800" y="0"/>
          <a:ext cx="325393" cy="3027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s-ES_tradn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SENA\MARZO%207%202019\SENA\CONTRATO%202019\PRESUPUESTO\APERTURA%202020\APERTURA\Desplazados\APE%20Victimas%20-%20SPI%20Empleo%20-%20Centros%20V20191219%20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Info"/>
      <sheetName val="APOYO DESPLAZADOS (TÉCNICO Ó "/>
      <sheetName val="INTÉRPRETE DE LENGUA DE SEÑAS"/>
      <sheetName val="GESTOR JUNIOR RURAL AMBIENTAL"/>
      <sheetName val="ORIENTADOR APE (PROFESIONAL)"/>
      <sheetName val="TÉCNICO DE APOYO APE"/>
      <sheetName val="TÉCNICO DE APOYO INPECAPE"/>
      <sheetName val="ORIENTADOR OCUPACIONAL - DESP"/>
      <sheetName val="GESTOR JUNIOR RURAL SOCIAL -S"/>
      <sheetName val="GESTOR SEMILLEROS INVESTIGACI"/>
      <sheetName val="Name10"/>
      <sheetName val="Name11"/>
      <sheetName val="Name12"/>
      <sheetName val="Name13"/>
      <sheetName val="Name14"/>
      <sheetName val="Name15"/>
      <sheetName val="Name16"/>
      <sheetName val="Name17"/>
      <sheetName val="Name18"/>
      <sheetName val="Name19"/>
      <sheetName val="Name20"/>
      <sheetName val="Name21"/>
      <sheetName val="Name22"/>
      <sheetName val="Name23"/>
      <sheetName val="Name24"/>
      <sheetName val="Name25"/>
      <sheetName val="Name26"/>
      <sheetName val="Name27"/>
      <sheetName val="Name28"/>
      <sheetName val="Name29"/>
      <sheetName val="Name30"/>
      <sheetName val="Name31"/>
      <sheetName val="Name32"/>
      <sheetName val="Name33"/>
      <sheetName val="Name34"/>
      <sheetName val="Name35"/>
      <sheetName val="Name36"/>
      <sheetName val="Name37"/>
      <sheetName val="Name38"/>
      <sheetName val="Name39"/>
      <sheetName val="Name4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persons/person.xml><?xml version="1.0" encoding="utf-8"?>
<personList xmlns="http://schemas.microsoft.com/office/spreadsheetml/2018/threadedcomments" xmlns:x="http://schemas.openxmlformats.org/spreadsheetml/2006/main">
  <person displayName="KATHERYN YULIETH BRACHO RAMIREZ" id="{98A213F6-959E-4085-BE82-4177277EE4E9}" userId="S::kbracho@supervigilancia.gov.co::d264c6fe-0d2b-4756-8393-555025312604"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83" dT="2026-01-30T14:37:54.12" personId="{98A213F6-959E-4085-BE82-4177277EE4E9}" id="{08F60E43-3459-4FCE-B111-3BB61F028815}">
    <text>Este registro está diferente en SECOP. Aparece con los siguientes datos: CDPS-0192-2026
CELSO FARID BOLAÑO BLANCO
GRUPO DE CONTRATOS
CDPS-0192-2026
42.000.000 COP
Proceso de Contratación
1 día de tiempo transcurrido (28/01/2026 5:56:32 PM(UTC-05:00) Bogotá, Lima, Quito)
Firmado</text>
  </threadedComment>
  <threadedComment ref="C184" dT="2026-01-30T14:50:13.15" personId="{98A213F6-959E-4085-BE82-4177277EE4E9}" id="{B989CC9F-FF85-4852-AE95-4EB9CAD1AD4E}">
    <text>Este registro se encuentra diferente en SECOP con la siguiente información: CDPS-0193-2026
lizbeth patricia alvarez sánchez
GRUPO DE CONTRATOS
Abogados 6.5x7
45.500.000 COP
Proceso de Contratación
1 día de tiempo transcurrido (28/01/2026 6:08:17 PM(UTC-05:00) Bogotá, Lima, Quito)
Firmado</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9753810&amp;isFromPublicArea=True&amp;isModal=true&amp;asPopupView=true" TargetMode="External"/><Relationship Id="rId21" Type="http://schemas.openxmlformats.org/officeDocument/2006/relationships/hyperlink" Target="https://community.secop.gov.co/Public/Tendering/OpportunityDetail/Index?noticeUID=CO1.NTC.9525406&amp;isFromPublicArea=True&amp;isModal=true&amp;asPopupView=true" TargetMode="External"/><Relationship Id="rId42" Type="http://schemas.openxmlformats.org/officeDocument/2006/relationships/hyperlink" Target="https://community.secop.gov.co/Public/Tendering/OpportunityDetail/Index?noticeUID=CO1.NTC.9543754&amp;isFromPublicArea=True&amp;isModal=true&amp;asPopupView=true" TargetMode="External"/><Relationship Id="rId63" Type="http://schemas.openxmlformats.org/officeDocument/2006/relationships/hyperlink" Target="https://community.secop.gov.co/Public/Tendering/OpportunityDetail/Index?noticeUID=CO1.NTC.9609295&amp;isFromPublicArea=True&amp;isModal=true&amp;asPopupView=true" TargetMode="External"/><Relationship Id="rId84" Type="http://schemas.openxmlformats.org/officeDocument/2006/relationships/hyperlink" Target="https://community.secop.gov.co/Public/Tendering/OpportunityDetail/Index?noticeUID=CO1.NTC.9903705&amp;isFromPublicArea=True&amp;isModal=true&amp;asPopupView=true" TargetMode="External"/><Relationship Id="rId138" Type="http://schemas.openxmlformats.org/officeDocument/2006/relationships/hyperlink" Target="https://community.secop.gov.co/Public/Tendering/OpportunityDetail/Index?noticeUID=CO1.NTC.9700227&amp;isFromPublicArea=True&amp;isModal=true&amp;asPopupView=true" TargetMode="External"/><Relationship Id="rId159" Type="http://schemas.openxmlformats.org/officeDocument/2006/relationships/hyperlink" Target="https://community.secop.gov.co/Public/Tendering/OpportunityDetail/Index?noticeUID=CO1.NTC.9742337&amp;isFromPublicArea=True&amp;isModal=true&amp;asPopupView=true" TargetMode="External"/><Relationship Id="rId170" Type="http://schemas.openxmlformats.org/officeDocument/2006/relationships/hyperlink" Target="https://community.secop.gov.co/Public/Tendering/OpportunityDetail/Index?noticeUID=CO1.NTC.9876485&amp;isFromPublicArea=True&amp;isModal=true&amp;asPopupView=true" TargetMode="External"/><Relationship Id="rId191" Type="http://schemas.openxmlformats.org/officeDocument/2006/relationships/hyperlink" Target="https://community.secop.gov.co/Public/Tendering/OpportunityDetail/Index?noticeUID=CO1.NTC.9865818&amp;isFromPublicArea=True&amp;isModal=true&amp;asPopupView=true" TargetMode="External"/><Relationship Id="rId205" Type="http://schemas.openxmlformats.org/officeDocument/2006/relationships/hyperlink" Target="https://community.secop.gov.co/Public/Tendering/OpportunityDetail/Index?noticeUID=CO1.NTC.9763522&amp;isFromPublicArea=True&amp;isModal=true&amp;asPopupView=true" TargetMode="External"/><Relationship Id="rId226" Type="http://schemas.openxmlformats.org/officeDocument/2006/relationships/hyperlink" Target="https://community.secop.gov.co/Public/Tendering/OpportunityDetail/Index?noticeUID=CO1.NTC.9709499&amp;isFromPublicArea=True&amp;isModal=true&amp;asPopupView=true" TargetMode="External"/><Relationship Id="rId107" Type="http://schemas.openxmlformats.org/officeDocument/2006/relationships/hyperlink" Target="https://community.secop.gov.co/Public/Tendering/OpportunityDetail/Index?noticeUID=CO1.NTC.9711190&amp;isFromPublicArea=True&amp;isModal=true&amp;asPopupView=true" TargetMode="External"/><Relationship Id="rId11" Type="http://schemas.openxmlformats.org/officeDocument/2006/relationships/hyperlink" Target="https://community.secop.gov.co/Public/Tendering/OpportunityDetail/Index?noticeUID=CO1.NTC.9462292&amp;isFromPublicArea=True&amp;isModal=true&amp;asPopupView=true" TargetMode="External"/><Relationship Id="rId32" Type="http://schemas.openxmlformats.org/officeDocument/2006/relationships/hyperlink" Target="https://community.secop.gov.co/Public/Tendering/OpportunityDetail/Index?noticeUID=CO1.NTC.9484454&amp;isFromPublicArea=True&amp;isModal=true&amp;asPopupView=true" TargetMode="External"/><Relationship Id="rId53" Type="http://schemas.openxmlformats.org/officeDocument/2006/relationships/hyperlink" Target="https://community.secop.gov.co/Public/Tendering/OpportunityDetail/Index?noticeUID=CO1.NTC.9601137&amp;isFromPublicArea=True&amp;isModal=true&amp;asPopupView=true" TargetMode="External"/><Relationship Id="rId74" Type="http://schemas.openxmlformats.org/officeDocument/2006/relationships/hyperlink" Target="https://community.secop.gov.co/Public/Tendering/OpportunityDetail/Index?noticeUID=CO1.NTC.9754624&amp;isFromPublicArea=True&amp;isModal=true&amp;asPopupView=true" TargetMode="External"/><Relationship Id="rId128" Type="http://schemas.openxmlformats.org/officeDocument/2006/relationships/hyperlink" Target="https://community.secop.gov.co/Public/Tendering/OpportunityDetail/Index?noticeUID=CO1.NTC.9751009&amp;isFromPublicArea=True&amp;isModal=true&amp;asPopupView=true" TargetMode="External"/><Relationship Id="rId149" Type="http://schemas.openxmlformats.org/officeDocument/2006/relationships/hyperlink" Target="https://community.secop.gov.co/Public/Tendering/OpportunityDetail/Index?noticeUID=CO1.NTC.9793542&amp;isFromPublicArea=True&amp;isModal=true&amp;asPopupView=true" TargetMode="External"/><Relationship Id="rId5" Type="http://schemas.openxmlformats.org/officeDocument/2006/relationships/hyperlink" Target="https://community.secop.gov.co/Public/Tendering/OpportunityDetail/Index?noticeUID=CO1.NTC.9461974&amp;isFromPublicArea=True&amp;isModal=true&amp;asPopupView=true" TargetMode="External"/><Relationship Id="rId95" Type="http://schemas.openxmlformats.org/officeDocument/2006/relationships/hyperlink" Target="https://community.secop.gov.co/Public/Tendering/OpportunityDetail/Index?noticeUID=CO1.NTC.9901216&amp;isFromPublicArea=True&amp;isModal=true&amp;asPopupView=true" TargetMode="External"/><Relationship Id="rId160" Type="http://schemas.openxmlformats.org/officeDocument/2006/relationships/hyperlink" Target="https://community.secop.gov.co/Public/Tendering/OpportunityDetail/Index?noticeUID=CO1.NTC.9801624&amp;isFromPublicArea=True&amp;isModal=true&amp;asPopupView=true" TargetMode="External"/><Relationship Id="rId181" Type="http://schemas.openxmlformats.org/officeDocument/2006/relationships/hyperlink" Target="https://community.secop.gov.co/Public/Tendering/OpportunityDetail/Index?noticeUID=CO1.NTC.9771195&amp;isFromPublicArea=True&amp;isModal=true&amp;asPopupView=true" TargetMode="External"/><Relationship Id="rId216" Type="http://schemas.openxmlformats.org/officeDocument/2006/relationships/hyperlink" Target="https://community.secop.gov.co/Public/Tendering/OpportunityDetail/Index?noticeUID=CO1.NTC.9925880&amp;isFromPublicArea=True&amp;isModal=true&amp;asPopupView=true" TargetMode="External"/><Relationship Id="rId22" Type="http://schemas.openxmlformats.org/officeDocument/2006/relationships/hyperlink" Target="https://community.secop.gov.co/Public/Tendering/OpportunityDetail/Index?noticeUID=CO1.NTC.9497215&amp;isFromPublicArea=True&amp;isModal=true&amp;asPopupView=true" TargetMode="External"/><Relationship Id="rId43" Type="http://schemas.openxmlformats.org/officeDocument/2006/relationships/hyperlink" Target="https://community.secop.gov.co/Public/Tendering/OpportunityDetail/Index?noticeUID=CO1.NTC.9543037&amp;isFromPublicArea=True&amp;isModal=true&amp;asPopupView=true" TargetMode="External"/><Relationship Id="rId64" Type="http://schemas.openxmlformats.org/officeDocument/2006/relationships/hyperlink" Target="https://community.secop.gov.co/Public/Tendering/OpportunityDetail/Index?noticeUID=CO1.NTC.9602121&amp;isFromPublicArea=True&amp;isModal=true&amp;asPopupView=true" TargetMode="External"/><Relationship Id="rId118" Type="http://schemas.openxmlformats.org/officeDocument/2006/relationships/hyperlink" Target="https://community.secop.gov.co/Public/Tendering/OpportunityDetail/Index?noticeUID=CO1.NTC.9764133&amp;isFromPublicArea=True&amp;isModal=true&amp;asPopupView=true" TargetMode="External"/><Relationship Id="rId139" Type="http://schemas.openxmlformats.org/officeDocument/2006/relationships/hyperlink" Target="https://community.secop.gov.co/Public/Tendering/OpportunityDetail/Index?noticeUID=CO1.NTC.9786159&amp;isFromPublicArea=True&amp;isModal=true&amp;asPopupView=true" TargetMode="External"/><Relationship Id="rId85" Type="http://schemas.openxmlformats.org/officeDocument/2006/relationships/hyperlink" Target="https://community.secop.gov.co/Public/Tendering/OpportunityDetail/Index?noticeUID=CO1.NTC.9742337&amp;isFromPublicArea=True&amp;isModal=true&amp;asPopupView=true" TargetMode="External"/><Relationship Id="rId150" Type="http://schemas.openxmlformats.org/officeDocument/2006/relationships/hyperlink" Target="https://community.secop.gov.co/Public/Tendering/OpportunityDetail/Index?noticeUID=CO1.NTC.9793542&amp;isFromPublicArea=True&amp;isModal=true&amp;asPopupView=true" TargetMode="External"/><Relationship Id="rId171" Type="http://schemas.openxmlformats.org/officeDocument/2006/relationships/hyperlink" Target="https://community.secop.gov.co/Public/Tendering/OpportunityDetail/Index?noticeUID=CO1.NTC.9884286&amp;isFromPublicArea=True&amp;isModal=true&amp;asPopupView=true" TargetMode="External"/><Relationship Id="rId192" Type="http://schemas.openxmlformats.org/officeDocument/2006/relationships/hyperlink" Target="https://community.secop.gov.co/Public/Tendering/OpportunityDetail/Index?noticeUID=CO1.NTC.9791961&amp;isFromPublicArea=True&amp;isModal=true&amp;asPopupView=true" TargetMode="External"/><Relationship Id="rId206" Type="http://schemas.openxmlformats.org/officeDocument/2006/relationships/hyperlink" Target="https://community.secop.gov.co/Public/Tendering/OpportunityDetail/Index?noticeUID=CO1.NTC.9897140&amp;isFromPublicArea=True&amp;isModal=true&amp;asPopupView=true" TargetMode="External"/><Relationship Id="rId227" Type="http://schemas.openxmlformats.org/officeDocument/2006/relationships/hyperlink" Target="https://community.secop.gov.co/Public/Tendering/OpportunityDetail/Index?noticeUID=CO1.NTC.9853564&amp;isFromPublicArea=True&amp;isModal=true&amp;asPopupView=true" TargetMode="External"/><Relationship Id="rId12" Type="http://schemas.openxmlformats.org/officeDocument/2006/relationships/hyperlink" Target="https://community.secop.gov.co/Public/Tendering/OpportunityDetail/Index?noticeUID=CO1.NTC.9460656&amp;isFromPublicArea=True&amp;isModal=true&amp;asPopupView=true" TargetMode="External"/><Relationship Id="rId33" Type="http://schemas.openxmlformats.org/officeDocument/2006/relationships/hyperlink" Target="https://community.secop.gov.co/Public/Tendering/OpportunityDetail/Index?noticeUID=CO1.NTC.9488160&amp;isFromPublicArea=True&amp;isModal=true&amp;asPopupView=true" TargetMode="External"/><Relationship Id="rId108" Type="http://schemas.openxmlformats.org/officeDocument/2006/relationships/hyperlink" Target="https://community.secop.gov.co/Public/Tendering/OpportunityDetail/Index?noticeUID=CO1.NTC.9700227&amp;isFromPublicArea=True&amp;isModal=true&amp;asPopupView=true" TargetMode="External"/><Relationship Id="rId129" Type="http://schemas.openxmlformats.org/officeDocument/2006/relationships/hyperlink" Target="https://community.secop.gov.co/Public/Tendering/OpportunityDetail/Index?noticeUID=CO1.NTC.9446165&amp;isFromPublicArea=True&amp;isModal=true&amp;asPopupView=true" TargetMode="External"/><Relationship Id="rId54" Type="http://schemas.openxmlformats.org/officeDocument/2006/relationships/hyperlink" Target="https://community.secop.gov.co/Public/Tendering/OpportunityDetail/Index?noticeUID=CO1.NTC.9585698&amp;isFromPublicArea=True&amp;isModal=true&amp;asPopupView=true" TargetMode="External"/><Relationship Id="rId75" Type="http://schemas.openxmlformats.org/officeDocument/2006/relationships/hyperlink" Target="https://community.secop.gov.co/Public/Tendering/OpportunityDetail/Index?noticeUID=CO1.NTC.9729931&amp;isFromPublicArea=True&amp;isModal=true&amp;asPopupView=true" TargetMode="External"/><Relationship Id="rId96" Type="http://schemas.openxmlformats.org/officeDocument/2006/relationships/hyperlink" Target="https://community.secop.gov.co/Public/Tendering/OpportunityDetail/Index?noticeUID=CO1.NTC.9722387&amp;isFromPublicArea=True&amp;isModal=true&amp;asPopupView=true" TargetMode="External"/><Relationship Id="rId140" Type="http://schemas.openxmlformats.org/officeDocument/2006/relationships/hyperlink" Target="https://community.secop.gov.co/Public/Tendering/OpportunityDetail/Index?noticeUID=CO1.NTC.9791961&amp;isFromPublicArea=True&amp;isModal=true&amp;asPopupView=true" TargetMode="External"/><Relationship Id="rId161" Type="http://schemas.openxmlformats.org/officeDocument/2006/relationships/hyperlink" Target="https://community.secop.gov.co/Public/Tendering/OpportunityDetail/Index?noticeUID=CO1.NTC.9803298&amp;isFromPublicArea=True&amp;isModal=true&amp;asPopupView=true" TargetMode="External"/><Relationship Id="rId182" Type="http://schemas.openxmlformats.org/officeDocument/2006/relationships/hyperlink" Target="https://community.secop.gov.co/Public/Tendering/OpportunityDetail/Index?noticeUID=CO1.NTC.9883746&amp;isFromPublicArea=True&amp;isModal=true&amp;asPopupView=true" TargetMode="External"/><Relationship Id="rId217" Type="http://schemas.openxmlformats.org/officeDocument/2006/relationships/hyperlink" Target="https://community.secop.gov.co/Public/Tendering/OpportunityDetail/Index?noticeUID=CO1.NTC.9925835&amp;isFromPublicArea=True&amp;isModal=true&amp;asPopupView=true" TargetMode="External"/><Relationship Id="rId6" Type="http://schemas.openxmlformats.org/officeDocument/2006/relationships/hyperlink" Target="https://community.secop.gov.co/Public/Tendering/OpportunityDetail/Index?noticeUID=CO1.NTC.9448081&amp;isFromPublicArea=True&amp;isModal=true&amp;asPopupView=true" TargetMode="External"/><Relationship Id="rId23" Type="http://schemas.openxmlformats.org/officeDocument/2006/relationships/hyperlink" Target="https://community.secop.gov.co/Public/Tendering/OpportunityDetail/Index?noticeUID=CO1.NTC.9525408&amp;isFromPublicArea=True&amp;isModal=true&amp;asPopupView=true" TargetMode="External"/><Relationship Id="rId119" Type="http://schemas.openxmlformats.org/officeDocument/2006/relationships/hyperlink" Target="https://community.secop.gov.co/Public/Tendering/OpportunityDetail/Index?noticeUID=CO1.NTC.9764133&amp;isFromPublicArea=True&amp;isModal=true&amp;asPopupView=true" TargetMode="External"/><Relationship Id="rId44" Type="http://schemas.openxmlformats.org/officeDocument/2006/relationships/hyperlink" Target="https://community.secop.gov.co/Public/Tendering/OpportunityDetail/Index?noticeUID=CO1.NTC.9544432&amp;isFromPublicArea=True&amp;isModal=true&amp;asPopupView=true" TargetMode="External"/><Relationship Id="rId65" Type="http://schemas.openxmlformats.org/officeDocument/2006/relationships/hyperlink" Target="https://community.secop.gov.co/Public/Tendering/OpportunityDetail/Index?noticeUID=CO1.NTC.9711571&amp;isFromPublicArea=True&amp;isModal=true&amp;asPopupView=true" TargetMode="External"/><Relationship Id="rId86" Type="http://schemas.openxmlformats.org/officeDocument/2006/relationships/hyperlink" Target="https://community.secop.gov.co/Public/Tendering/OpportunityDetail/Index?noticeUID=CO1.NTC.9742337&amp;isFromPublicArea=True&amp;isModal=true&amp;asPopupView=true" TargetMode="External"/><Relationship Id="rId130" Type="http://schemas.openxmlformats.org/officeDocument/2006/relationships/hyperlink" Target="https://community.secop.gov.co/Public/Tendering/OpportunityDetail/Index?noticeUID=CO1.NTC.9756469&amp;isFromPublicArea=True&amp;isModal=true&amp;asPopupView=true" TargetMode="External"/><Relationship Id="rId151" Type="http://schemas.openxmlformats.org/officeDocument/2006/relationships/hyperlink" Target="https://community.secop.gov.co/Public/Tendering/OpportunityDetail/Index?noticeUID=CO1.NTC.9889623&amp;isFromPublicArea=True&amp;isModal=true&amp;asPopupView=true" TargetMode="External"/><Relationship Id="rId172" Type="http://schemas.openxmlformats.org/officeDocument/2006/relationships/hyperlink" Target="https://community.secop.gov.co/Public/Tendering/OpportunityDetail/Index?noticeUID=CO1.NTC.9883454&amp;isFromPublicArea=True&amp;isModal=true&amp;asPopupView=true" TargetMode="External"/><Relationship Id="rId193" Type="http://schemas.openxmlformats.org/officeDocument/2006/relationships/hyperlink" Target="https://community.secop.gov.co/Public/Tendering/OpportunityDetail/Index?noticeUID=CO1.NTC.9852920&amp;isFromPublicArea=True&amp;isModal=true&amp;asPopupView=true" TargetMode="External"/><Relationship Id="rId207" Type="http://schemas.openxmlformats.org/officeDocument/2006/relationships/hyperlink" Target="https://community.secop.gov.co/Public/Tendering/OpportunityDetail/Index?noticeUID=CO1.NTC.9764133&amp;isFromPublicArea=True&amp;isModal=true&amp;asPopupView=true" TargetMode="External"/><Relationship Id="rId228" Type="http://schemas.openxmlformats.org/officeDocument/2006/relationships/hyperlink" Target="https://community.secop.gov.co/Public/Tendering/OpportunityDetail/Index?noticeUID=CO1.NTC.9763522&amp;isFromPublicArea=True&amp;isModal=true&amp;asPopupView=true" TargetMode="External"/><Relationship Id="rId13" Type="http://schemas.openxmlformats.org/officeDocument/2006/relationships/hyperlink" Target="https://community.secop.gov.co/Public/Tendering/OpportunityDetail/Index?noticeUID=CO1.NTC.9464213&amp;isFromPublicArea=True&amp;isModal=true&amp;asPopupView=true" TargetMode="External"/><Relationship Id="rId109" Type="http://schemas.openxmlformats.org/officeDocument/2006/relationships/hyperlink" Target="https://community.secop.gov.co/Public/Tendering/OpportunityDetail/Index?noticeUID=CO1.NTC.9700227&amp;isFromPublicArea=True&amp;isModal=true&amp;asPopupView=true" TargetMode="External"/><Relationship Id="rId34" Type="http://schemas.openxmlformats.org/officeDocument/2006/relationships/hyperlink" Target="https://community.secop.gov.co/Public/Tendering/OpportunityDetail/Index?noticeUID=CO1.NTC.9504048&amp;isFromPublicArea=True&amp;isModal=true&amp;asPopupView=true" TargetMode="External"/><Relationship Id="rId55" Type="http://schemas.openxmlformats.org/officeDocument/2006/relationships/hyperlink" Target="https://community.secop.gov.co/Public/Tendering/OpportunityDetail/Index?noticeUID=CO1.NTC.9577857&amp;isFromPublicArea=True&amp;isModal=true&amp;asPopupView=true" TargetMode="External"/><Relationship Id="rId76" Type="http://schemas.openxmlformats.org/officeDocument/2006/relationships/hyperlink" Target="https://community.secop.gov.co/Public/Tendering/OpportunityDetail/Index?noticeUID=CO1.NTC.9730727&amp;isFromPublicArea=True&amp;isModal=true&amp;asPopupView=true" TargetMode="External"/><Relationship Id="rId97" Type="http://schemas.openxmlformats.org/officeDocument/2006/relationships/hyperlink" Target="https://community.secop.gov.co/Public/Tendering/OpportunityDetail/Index?noticeUID=CO1.NTC.9703838&amp;isFromPublicArea=True&amp;isModal=true&amp;asPopupView=true" TargetMode="External"/><Relationship Id="rId120" Type="http://schemas.openxmlformats.org/officeDocument/2006/relationships/hyperlink" Target="https://community.secop.gov.co/Public/Tendering/OpportunityDetail/Index?noticeUID=CO1.NTC.9763522&amp;isFromPublicArea=True&amp;isModal=true&amp;asPopupView=true" TargetMode="External"/><Relationship Id="rId141" Type="http://schemas.openxmlformats.org/officeDocument/2006/relationships/hyperlink" Target="https://community.secop.gov.co/Public/Tendering/OpportunityDetail/Index?noticeUID=CO1.NTC.9791961&amp;isFromPublicArea=True&amp;isModal=true&amp;asPopupView=true" TargetMode="External"/><Relationship Id="rId7" Type="http://schemas.openxmlformats.org/officeDocument/2006/relationships/hyperlink" Target="https://community.secop.gov.co/Public/Tendering/OpportunityDetail/Index?noticeUID=CO1.NTC.9452101&amp;isFromPublicArea=True&amp;isModal=true&amp;asPopupView=true" TargetMode="External"/><Relationship Id="rId162" Type="http://schemas.openxmlformats.org/officeDocument/2006/relationships/hyperlink" Target="https://community.secop.gov.co/Public/Tendering/OpportunityDetail/Index?noticeUID=CO1.NTC.9792106&amp;isFromPublicArea=True&amp;isModal=true&amp;asPopupView=true" TargetMode="External"/><Relationship Id="rId183" Type="http://schemas.openxmlformats.org/officeDocument/2006/relationships/hyperlink" Target="https://community.secop.gov.co/Public/Tendering/OpportunityDetail/Index?noticeUID=CO1.NTC.9851393&amp;isFromPublicArea=True&amp;isModal=true&amp;asPopupView=true" TargetMode="External"/><Relationship Id="rId218" Type="http://schemas.openxmlformats.org/officeDocument/2006/relationships/hyperlink" Target="https://community.secop.gov.co/Public/Tendering/OpportunityDetail/Index?noticeUID=CO1.NTC.9792106&amp;isFromPublicArea=True&amp;isModal=true&amp;asPopupView=true" TargetMode="External"/><Relationship Id="rId24" Type="http://schemas.openxmlformats.org/officeDocument/2006/relationships/hyperlink" Target="https://community.secop.gov.co/Public/Tendering/OpportunityDetail/Index?noticeUID=CO1.NTC.9523841&amp;isFromPublicArea=True&amp;isModal=true&amp;asPopupView=true" TargetMode="External"/><Relationship Id="rId45" Type="http://schemas.openxmlformats.org/officeDocument/2006/relationships/hyperlink" Target="https://community.secop.gov.co/Public/Tendering/OpportunityDetail/Index?noticeUID=CO1.NTC.9548885&amp;isFromPublicArea=True&amp;isModal=true&amp;asPopupView=true" TargetMode="External"/><Relationship Id="rId66" Type="http://schemas.openxmlformats.org/officeDocument/2006/relationships/hyperlink" Target="https://community.secop.gov.co/Public/Tendering/OpportunityDetail/Index?noticeUID=CO1.NTC.9652421&amp;isFromPublicArea=True&amp;isModal=true&amp;asPopupView=true" TargetMode="External"/><Relationship Id="rId87" Type="http://schemas.openxmlformats.org/officeDocument/2006/relationships/hyperlink" Target="https://community.secop.gov.co/Public/Tendering/OpportunityDetail/Index?noticeUID=CO1.NTC.9742337&amp;isFromPublicArea=True&amp;isModal=true&amp;asPopupView=true" TargetMode="External"/><Relationship Id="rId110" Type="http://schemas.openxmlformats.org/officeDocument/2006/relationships/hyperlink" Target="https://community.secop.gov.co/Public/Tendering/OpportunityDetail/Index?noticeUID=CO1.NTC.9700227&amp;isFromPublicArea=True&amp;isModal=true&amp;asPopupView=true" TargetMode="External"/><Relationship Id="rId131" Type="http://schemas.openxmlformats.org/officeDocument/2006/relationships/hyperlink" Target="https://community.secop.gov.co/Public/Tendering/OpportunityDetail/Index?noticeUID=CO1.NTC.9756469&amp;isFromPublicArea=True&amp;isModal=true&amp;asPopupView=true" TargetMode="External"/><Relationship Id="rId152" Type="http://schemas.openxmlformats.org/officeDocument/2006/relationships/hyperlink" Target="https://community.secop.gov.co/Public/Tendering/OpportunityDetail/Index?noticeUID=CO1.NTC.9853564&amp;isFromPublicArea=True&amp;isModal=true&amp;asPopupView=true" TargetMode="External"/><Relationship Id="rId173" Type="http://schemas.openxmlformats.org/officeDocument/2006/relationships/hyperlink" Target="https://community.secop.gov.co/Public/Tendering/OpportunityDetail/Index?noticeUID=CO1.NTC.9832618&amp;isFromPublicArea=True&amp;isModal=true&amp;asPopupView=true" TargetMode="External"/><Relationship Id="rId194" Type="http://schemas.openxmlformats.org/officeDocument/2006/relationships/hyperlink" Target="https://community.secop.gov.co/Public/Tendering/OpportunityDetail/Index?noticeUID=CO1.NTC.9865051&amp;isFromPublicArea=True&amp;isModal=true&amp;asPopupView=true" TargetMode="External"/><Relationship Id="rId208" Type="http://schemas.openxmlformats.org/officeDocument/2006/relationships/hyperlink" Target="https://community.secop.gov.co/Public/Tendering/OpportunityDetail/Index?noticeUID=CO1.NTC.9757270&amp;isFromPublicArea=True&amp;isModal=true&amp;asPopupView=true" TargetMode="External"/><Relationship Id="rId229" Type="http://schemas.openxmlformats.org/officeDocument/2006/relationships/hyperlink" Target="https://community.secop.gov.co/Public/Tendering/OpportunityDetail/Index?noticeUID=CO1.NTC.9937667&amp;isFromPublicArea=True&amp;isModal=true&amp;asPopupView=true" TargetMode="External"/><Relationship Id="rId14" Type="http://schemas.openxmlformats.org/officeDocument/2006/relationships/hyperlink" Target="https://community.secop.gov.co/Public/Tendering/OpportunityDetail/Index?noticeUID=CO1.NTC.9464098&amp;isFromPublicArea=True&amp;isModal=true&amp;asPopupView=true" TargetMode="External"/><Relationship Id="rId35" Type="http://schemas.openxmlformats.org/officeDocument/2006/relationships/hyperlink" Target="https://community.secop.gov.co/Public/Tendering/OpportunityDetail/Index?noticeUID=CO1.NTC.9638012&amp;isFromPublicArea=True&amp;isModal=true&amp;asPopupView=true" TargetMode="External"/><Relationship Id="rId56" Type="http://schemas.openxmlformats.org/officeDocument/2006/relationships/hyperlink" Target="https://community.secop.gov.co/Public/Tendering/OpportunityDetail/Index?noticeUID=CO1.NTC.9578131&amp;isFromPublicArea=True&amp;isModal=true&amp;asPopupView=true" TargetMode="External"/><Relationship Id="rId77" Type="http://schemas.openxmlformats.org/officeDocument/2006/relationships/hyperlink" Target="https://community.secop.gov.co/Public/Tendering/OpportunityDetail/Index?noticeUID=CO1.NTC.9730973&amp;isFromPublicArea=True&amp;isModal=true&amp;asPopupView=true" TargetMode="External"/><Relationship Id="rId100" Type="http://schemas.openxmlformats.org/officeDocument/2006/relationships/hyperlink" Target="https://community.secop.gov.co/Public/Tendering/OpportunityDetail/Index?noticeUID=CO1.NTC.9703896&amp;isFromPublicArea=True&amp;isModal=true&amp;asPopupView=true" TargetMode="External"/><Relationship Id="rId8" Type="http://schemas.openxmlformats.org/officeDocument/2006/relationships/hyperlink" Target="https://community.secop.gov.co/Public/Tendering/OpportunityDetail/Index?noticeUID=CO1.NTC.9524712&amp;isFromPublicArea=True&amp;isModal=true&amp;asPopupView=true" TargetMode="External"/><Relationship Id="rId98" Type="http://schemas.openxmlformats.org/officeDocument/2006/relationships/hyperlink" Target="https://community.secop.gov.co/Public/Tendering/OpportunityDetail/Index?noticeUID=CO1.NTC.9700026&amp;isFromPublicArea=True&amp;isModal=true&amp;asPopupView=true" TargetMode="External"/><Relationship Id="rId121" Type="http://schemas.openxmlformats.org/officeDocument/2006/relationships/hyperlink" Target="https://community.secop.gov.co/Public/Tendering/OpportunityDetail/Index?noticeUID=CO1.NTC.9767780&amp;isFromPublicArea=True&amp;isModal=true&amp;asPopupView=true" TargetMode="External"/><Relationship Id="rId142" Type="http://schemas.openxmlformats.org/officeDocument/2006/relationships/hyperlink" Target="https://community.secop.gov.co/Public/Tendering/OpportunityDetail/Index?noticeUID=CO1.NTC.9793542&amp;isFromPublicArea=True&amp;isModal=true&amp;asPopupView=true" TargetMode="External"/><Relationship Id="rId163" Type="http://schemas.openxmlformats.org/officeDocument/2006/relationships/hyperlink" Target="https://community.secop.gov.co/Public/Tendering/OpportunityDetail/Index?noticeUID=CO1.NTC.9792106&amp;isFromPublicArea=True&amp;isModal=true&amp;asPopupView=true" TargetMode="External"/><Relationship Id="rId184" Type="http://schemas.openxmlformats.org/officeDocument/2006/relationships/hyperlink" Target="https://community.secop.gov.co/Public/Tendering/OpportunityDetail/Index?noticeUID=CO1.NTC.9851040&amp;isFromPublicArea=True&amp;isModal=true&amp;asPopupView=true" TargetMode="External"/><Relationship Id="rId219" Type="http://schemas.openxmlformats.org/officeDocument/2006/relationships/hyperlink" Target="https://community.secop.gov.co/Public/Tendering/OpportunityDetail/Index?noticeUID=CO1.NTC.9764133&amp;isFromPublicArea=True&amp;isModal=true&amp;asPopupView=true" TargetMode="External"/><Relationship Id="rId230" Type="http://schemas.openxmlformats.org/officeDocument/2006/relationships/hyperlink" Target="https://community.secop.gov.co/Public/Tendering/OpportunityDetail/Index?noticeUID=CO1.NTC.9939440&amp;isFromPublicArea=True&amp;isModal=true&amp;asPopupView=true" TargetMode="External"/><Relationship Id="rId25" Type="http://schemas.openxmlformats.org/officeDocument/2006/relationships/hyperlink" Target="https://community.secop.gov.co/Public/Tendering/OpportunityDetail/Index?noticeUID=CO1.NTC.9523841&amp;isFromPublicArea=True&amp;isModal=true&amp;asPopupView=true" TargetMode="External"/><Relationship Id="rId46" Type="http://schemas.openxmlformats.org/officeDocument/2006/relationships/hyperlink" Target="https://community.secop.gov.co/Public/Tendering/OpportunityDetail/Index?noticeUID=CO1.NTC.9545800&amp;isFromPublicArea=True&amp;isModal=true&amp;asPopupView=true" TargetMode="External"/><Relationship Id="rId67" Type="http://schemas.openxmlformats.org/officeDocument/2006/relationships/hyperlink" Target="https://community.secop.gov.co/Public/Tendering/OpportunityDetail/Index?noticeUID=CO1.NTC.9622475&amp;isFromPublicArea=True&amp;isModal=true&amp;asPopupView=true" TargetMode="External"/><Relationship Id="rId20" Type="http://schemas.openxmlformats.org/officeDocument/2006/relationships/hyperlink" Target="https://community.secop.gov.co/Public/Tendering/OpportunityDetail/Index?noticeUID=CO1.NTC.9498676&amp;isFromPublicArea=True&amp;isModal=true&amp;asPopupView=true" TargetMode="External"/><Relationship Id="rId41" Type="http://schemas.openxmlformats.org/officeDocument/2006/relationships/hyperlink" Target="https://community.secop.gov.co/Public/Tendering/OpportunityDetail/Index?noticeUID=CO1.NTC.9540415&amp;isFromPublicArea=True&amp;isModal=true&amp;asPopupView=true" TargetMode="External"/><Relationship Id="rId62" Type="http://schemas.openxmlformats.org/officeDocument/2006/relationships/hyperlink" Target="https://community.secop.gov.co/Public/Tendering/OpportunityDetail/Index?noticeUID=CO1.NTC.9771195&amp;isFromPublicArea=True&amp;isModal=true&amp;asPopupView=true" TargetMode="External"/><Relationship Id="rId83" Type="http://schemas.openxmlformats.org/officeDocument/2006/relationships/hyperlink" Target="https://community.secop.gov.co/Public/Tendering/OpportunityDetail/Index?noticeUID=CO1.NTC.9893855&amp;isFromPublicArea=True&amp;isModal=true&amp;asPopupView=true" TargetMode="External"/><Relationship Id="rId88" Type="http://schemas.openxmlformats.org/officeDocument/2006/relationships/hyperlink" Target="https://community.secop.gov.co/Public/Tendering/OpportunityDetail/Index?noticeUID=CO1.NTC.9742337&amp;isFromPublicArea=True&amp;isModal=true&amp;asPopupView=true" TargetMode="External"/><Relationship Id="rId111" Type="http://schemas.openxmlformats.org/officeDocument/2006/relationships/hyperlink" Target="https://community.secop.gov.co/Public/Tendering/OpportunityDetail/Index?noticeUID=CO1.NTC.9741161&amp;isFromPublicArea=True&amp;isModal=true&amp;asPopupView=true" TargetMode="External"/><Relationship Id="rId132" Type="http://schemas.openxmlformats.org/officeDocument/2006/relationships/hyperlink" Target="https://community.secop.gov.co/Public/Tendering/OpportunityDetail/Index?noticeUID=CO1.NTC.9775745&amp;isFromPublicArea=True&amp;isModal=true&amp;asPopupView=true" TargetMode="External"/><Relationship Id="rId153" Type="http://schemas.openxmlformats.org/officeDocument/2006/relationships/hyperlink" Target="https://community.secop.gov.co/Public/Tendering/OpportunityDetail/Index?noticeUID=CO1.NTC.9793542&amp;isFromPublicArea=True&amp;isModal=true&amp;asPopupView=true" TargetMode="External"/><Relationship Id="rId174" Type="http://schemas.openxmlformats.org/officeDocument/2006/relationships/hyperlink" Target="https://community.secop.gov.co/Public/Tendering/OpportunityDetail/Index?noticeUID=CO1.NTC.9833721&amp;isFromPublicArea=True&amp;isModal=true&amp;asPopupView=true" TargetMode="External"/><Relationship Id="rId179" Type="http://schemas.openxmlformats.org/officeDocument/2006/relationships/hyperlink" Target="https://community.secop.gov.co/Public/Tendering/OpportunityDetail/Index?noticeUID=CO1.NTC.9864231&amp;isFromPublicArea=True&amp;isModal=true&amp;asPopupView=true" TargetMode="External"/><Relationship Id="rId195" Type="http://schemas.openxmlformats.org/officeDocument/2006/relationships/hyperlink" Target="https://community.secop.gov.co/Public/Tendering/OpportunityDetail/Index?noticeUID=CO1.NTC.9862318&amp;isFromPublicArea=True&amp;isModal=true&amp;asPopupView=true" TargetMode="External"/><Relationship Id="rId209" Type="http://schemas.openxmlformats.org/officeDocument/2006/relationships/hyperlink" Target="https://community.secop.gov.co/Public/Tendering/OpportunityDetail/Index?noticeUID=CO1.NTC.9898030&amp;isFromPublicArea=True&amp;isModal=true&amp;asPopupView=true" TargetMode="External"/><Relationship Id="rId190" Type="http://schemas.openxmlformats.org/officeDocument/2006/relationships/hyperlink" Target="https://community.secop.gov.co/Public/Tendering/OpportunityDetail/Index?noticeUID=CO1.NTC.9865704&amp;isFromPublicArea=True&amp;isModal=true&amp;asPopupView=true" TargetMode="External"/><Relationship Id="rId204" Type="http://schemas.openxmlformats.org/officeDocument/2006/relationships/hyperlink" Target="https://community.secop.gov.co/Public/Tendering/OpportunityDetail/Index?noticeUID=CO1.NTC.9889623&amp;isFromPublicArea=True&amp;isModal=true&amp;asPopupView=true" TargetMode="External"/><Relationship Id="rId220" Type="http://schemas.openxmlformats.org/officeDocument/2006/relationships/hyperlink" Target="https://community.secop.gov.co/Public/Tendering/OpportunityDetail/Index?noticeUID=CO1.NTC.9700227&amp;isFromPublicArea=True&amp;isModal=true&amp;asPopupView=true" TargetMode="External"/><Relationship Id="rId225" Type="http://schemas.openxmlformats.org/officeDocument/2006/relationships/hyperlink" Target="https://community.secop.gov.co/Public/Tendering/OpportunityDetail/Index?noticeUID=CO1.NTC.9933239&amp;isFromPublicArea=True&amp;isModal=true&amp;asPopupView=true" TargetMode="External"/><Relationship Id="rId15" Type="http://schemas.openxmlformats.org/officeDocument/2006/relationships/hyperlink" Target="https://community.secop.gov.co/Public/Tendering/OpportunityDetail/Index?noticeUID=CO1.NTC.9493453&amp;isFromPublicArea=True&amp;isModal=true&amp;asPopupView=true" TargetMode="External"/><Relationship Id="rId36" Type="http://schemas.openxmlformats.org/officeDocument/2006/relationships/hyperlink" Target="https://community.secop.gov.co/Public/Tendering/OpportunityDetail/Index?noticeUID=CO1.NTC.9534255&amp;isFromPublicArea=True&amp;isModal=true&amp;asPopupView=true" TargetMode="External"/><Relationship Id="rId57" Type="http://schemas.openxmlformats.org/officeDocument/2006/relationships/hyperlink" Target="https://community.secop.gov.co/Public/Tendering/OpportunityDetail/Index?noticeUID=CO1.NTC.9689604&amp;isFromPublicArea=True&amp;isModal=true&amp;asPopupView=true" TargetMode="External"/><Relationship Id="rId106" Type="http://schemas.openxmlformats.org/officeDocument/2006/relationships/hyperlink" Target="https://community.secop.gov.co/Public/Tendering/OpportunityDetail/Index?noticeUID=CO1.NTC.9700227&amp;isFromPublicArea=True&amp;isModal=true&amp;asPopupView=true" TargetMode="External"/><Relationship Id="rId127" Type="http://schemas.openxmlformats.org/officeDocument/2006/relationships/hyperlink" Target="https://community.secop.gov.co/Public/Tendering/OpportunityDetail/Index?noticeUID=CO1.NTC.9757270&amp;isFromPublicArea=True&amp;isModal=true&amp;asPopupView=true" TargetMode="External"/><Relationship Id="rId10" Type="http://schemas.openxmlformats.org/officeDocument/2006/relationships/hyperlink" Target="https://community.secop.gov.co/Public/Tendering/OpportunityDetail/Index?noticeUID=CO1.NTC.9463198&amp;isFromPublicArea=True&amp;isModal=true&amp;asPopupView=true" TargetMode="External"/><Relationship Id="rId31" Type="http://schemas.openxmlformats.org/officeDocument/2006/relationships/hyperlink" Target="https://community.secop.gov.co/Public/Tendering/OpportunityDetail/Index?noticeUID=CO1.NTC.9477301&amp;isFromPublicArea=True&amp;isModal=true&amp;asPopupView=true" TargetMode="External"/><Relationship Id="rId52" Type="http://schemas.openxmlformats.org/officeDocument/2006/relationships/hyperlink" Target="https://community.secop.gov.co/Public/Tendering/OpportunityDetail/Index?noticeUID=CO1.NTC.9602175&amp;isFromPublicArea=True&amp;isModal=true&amp;asPopupView=true" TargetMode="External"/><Relationship Id="rId73" Type="http://schemas.openxmlformats.org/officeDocument/2006/relationships/hyperlink" Target="https://community.secop.gov.co/Public/Tendering/OpportunityDetail/Index?noticeUID=CO1.NTC.9725513&amp;isFromPublicArea=True&amp;isModal=true&amp;asPopupView=true" TargetMode="External"/><Relationship Id="rId78" Type="http://schemas.openxmlformats.org/officeDocument/2006/relationships/hyperlink" Target="https://community.secop.gov.co/Public/Tendering/OpportunityDetail/Index?noticeUID=CO1.NTC.9733414&amp;isFromPublicArea=True&amp;isModal=true&amp;asPopupView=true" TargetMode="External"/><Relationship Id="rId94" Type="http://schemas.openxmlformats.org/officeDocument/2006/relationships/hyperlink" Target="https://community.secop.gov.co/Public/Tendering/OpportunityDetail/Index?noticeUID=CO1.NTC.9730368&amp;isFromPublicArea=True&amp;isModal=true&amp;asPopupView=true" TargetMode="External"/><Relationship Id="rId99" Type="http://schemas.openxmlformats.org/officeDocument/2006/relationships/hyperlink" Target="https://community.secop.gov.co/Public/Tendering/OpportunityDetail/Index?noticeUID=CO1.NTC.9704400&amp;isFromPublicArea=True&amp;isModal=true&amp;asPopupView=true" TargetMode="External"/><Relationship Id="rId101" Type="http://schemas.openxmlformats.org/officeDocument/2006/relationships/hyperlink" Target="https://community.secop.gov.co/Public/Tendering/OpportunityDetail/Index?noticeUID=CO1.NTC.9708993&amp;isFromPublicArea=True&amp;isModal=true&amp;asPopupView=true" TargetMode="External"/><Relationship Id="rId122" Type="http://schemas.openxmlformats.org/officeDocument/2006/relationships/hyperlink" Target="https://community.secop.gov.co/Public/Tendering/OpportunityDetail/Index?noticeUID=CO1.NTC.9763522&amp;isFromPublicArea=True&amp;isModal=true&amp;asPopupView=true" TargetMode="External"/><Relationship Id="rId143" Type="http://schemas.openxmlformats.org/officeDocument/2006/relationships/hyperlink" Target="https://community.secop.gov.co/Public/Tendering/OpportunityDetail/Index?noticeUID=CO1.NTC.9793542&amp;isFromPublicArea=True&amp;isModal=true&amp;asPopupView=true" TargetMode="External"/><Relationship Id="rId148" Type="http://schemas.openxmlformats.org/officeDocument/2006/relationships/hyperlink" Target="https://community.secop.gov.co/Public/Tendering/OpportunityDetail/Index?noticeUID=CO1.NTC.9856548&amp;isFromPublicArea=True&amp;isModal=true&amp;asPopupView=true" TargetMode="External"/><Relationship Id="rId164" Type="http://schemas.openxmlformats.org/officeDocument/2006/relationships/hyperlink" Target="https://community.secop.gov.co/Public/Tendering/OpportunityDetail/Index?noticeUID=CO1.NTC.9793195&amp;isFromPublicArea=True&amp;isModal=true&amp;asPopupView=true" TargetMode="External"/><Relationship Id="rId169" Type="http://schemas.openxmlformats.org/officeDocument/2006/relationships/hyperlink" Target="https://community.secop.gov.co/Public/Tendering/OpportunityDetail/Index?noticeUID=CO1.NTC.9896556&amp;isFromPublicArea=True&amp;isModal=true&amp;asPopupView=true" TargetMode="External"/><Relationship Id="rId185" Type="http://schemas.openxmlformats.org/officeDocument/2006/relationships/hyperlink" Target="https://community.secop.gov.co/Public/Tendering/OpportunityDetail/Index?noticeUID=CO1.NTC.9850734&amp;isFromPublicArea=True&amp;isModal=true&amp;asPopupView=true" TargetMode="External"/><Relationship Id="rId4" Type="http://schemas.openxmlformats.org/officeDocument/2006/relationships/hyperlink" Target="https://community.secop.gov.co/Public/Tendering/OpportunityDetail/Index?noticeUID=CO1.NTC.9461974&amp;isFromPublicArea=True&amp;isModal=true&amp;asPopupView=true" TargetMode="External"/><Relationship Id="rId9" Type="http://schemas.openxmlformats.org/officeDocument/2006/relationships/hyperlink" Target="https://community.secop.gov.co/Public/Tendering/OpportunityDetail/Index?noticeUID=CO1.NTC.9459227&amp;isFromPublicArea=True&amp;isModal=true&amp;asPopupView=true" TargetMode="External"/><Relationship Id="rId180" Type="http://schemas.openxmlformats.org/officeDocument/2006/relationships/hyperlink" Target="https://community.secop.gov.co/Public/Tendering/OpportunityDetail/Index?noticeUID=CO1.NTC.9863608&amp;isFromPublicArea=True&amp;isModal=true&amp;asPopupView=true" TargetMode="External"/><Relationship Id="rId210" Type="http://schemas.openxmlformats.org/officeDocument/2006/relationships/hyperlink" Target="https://community.secop.gov.co/Public/Tendering/OpportunityDetail/Index?noticeUID=CO1.NTC.9757270&amp;isFromPublicArea=True&amp;isModal=true&amp;asPopupView=true" TargetMode="External"/><Relationship Id="rId215" Type="http://schemas.openxmlformats.org/officeDocument/2006/relationships/hyperlink" Target="https://community.secop.gov.co/Public/Tendering/OpportunityDetail/Index?noticeUID=CO1.NTC.9926356&amp;isFromPublicArea=True&amp;isModal=true&amp;asPopupView=true" TargetMode="External"/><Relationship Id="rId236" Type="http://schemas.microsoft.com/office/2017/10/relationships/threadedComment" Target="../threadedComments/threadedComment1.xml"/><Relationship Id="rId26" Type="http://schemas.openxmlformats.org/officeDocument/2006/relationships/hyperlink" Target="https://community.secop.gov.co/Public/Tendering/OpportunityDetail/Index?noticeUID=CO1.NTC.9936084&amp;isFromPublicArea=True&amp;isModal=true&amp;asPopupView=true" TargetMode="External"/><Relationship Id="rId231" Type="http://schemas.openxmlformats.org/officeDocument/2006/relationships/hyperlink" Target="https://operaciones.colombiacompra.gov.co/tienda-virtual-del-estado-colombiano/ordenes-compra/160043" TargetMode="External"/><Relationship Id="rId47" Type="http://schemas.openxmlformats.org/officeDocument/2006/relationships/hyperlink" Target="https://community.secop.gov.co/Public/Tendering/OpportunityDetail/Index?noticeUID=CO1.NTC.9560837&amp;isFromPublicArea=True&amp;isModal=true&amp;asPopupView=true" TargetMode="External"/><Relationship Id="rId68" Type="http://schemas.openxmlformats.org/officeDocument/2006/relationships/hyperlink" Target="https://community.secop.gov.co/Public/Tendering/OpportunityDetail/Index?noticeUID=CO1.NTC.9644153&amp;isFromPublicArea=True&amp;isModal=true&amp;asPopupView=true" TargetMode="External"/><Relationship Id="rId89" Type="http://schemas.openxmlformats.org/officeDocument/2006/relationships/hyperlink" Target="https://community.secop.gov.co/Public/Tendering/OpportunityDetail/Index?noticeUID=CO1.NTC.9459407&amp;isFromPublicArea=True&amp;isModal=true&amp;asPopupView=true" TargetMode="External"/><Relationship Id="rId112" Type="http://schemas.openxmlformats.org/officeDocument/2006/relationships/hyperlink" Target="https://community.secop.gov.co/Public/Tendering/OpportunityDetail/Index?noticeUID=CO1.NTC.9893952&amp;isFromPublicArea=True&amp;isModal=true&amp;asPopupView=true" TargetMode="External"/><Relationship Id="rId133" Type="http://schemas.openxmlformats.org/officeDocument/2006/relationships/hyperlink" Target="https://community.secop.gov.co/Public/Tendering/OpportunityDetail/Index?noticeUID=CO1.NTC.9776569&amp;isFromPublicArea=True&amp;isModal=true&amp;asPopupView=true" TargetMode="External"/><Relationship Id="rId154" Type="http://schemas.openxmlformats.org/officeDocument/2006/relationships/hyperlink" Target="https://community.secop.gov.co/Public/Tendering/OpportunityDetail/Index?noticeUID=CO1.NTC.9709499&amp;isFromPublicArea=True&amp;isModal=true&amp;asPopupView=true" TargetMode="External"/><Relationship Id="rId175" Type="http://schemas.openxmlformats.org/officeDocument/2006/relationships/hyperlink" Target="https://community.secop.gov.co/Public/Tendering/OpportunityDetail/Index?noticeUID=CO1.NTC.9757270&amp;isFromPublicArea=True&amp;isModal=true&amp;asPopupView=true" TargetMode="External"/><Relationship Id="rId196" Type="http://schemas.openxmlformats.org/officeDocument/2006/relationships/hyperlink" Target="https://community.secop.gov.co/Public/Tendering/OpportunityDetail/Index?noticeUID=CO1.NTC.9870612&amp;isFromPublicArea=True&amp;isModal=true&amp;asPopupView=true" TargetMode="External"/><Relationship Id="rId200" Type="http://schemas.openxmlformats.org/officeDocument/2006/relationships/hyperlink" Target="https://community.secop.gov.co/Public/Tendering/OpportunityDetail/Index?noticeUID=CO1.NTC.9709499&amp;isFromPublicArea=True&amp;isModal=true&amp;asPopupView=true" TargetMode="External"/><Relationship Id="rId16" Type="http://schemas.openxmlformats.org/officeDocument/2006/relationships/hyperlink" Target="https://community.secop.gov.co/Public/Tendering/OpportunityDetail/Index?noticeUID=CO1.NTC.9515750&amp;isFromPublicArea=True&amp;isModal=true&amp;asPopupView=true" TargetMode="External"/><Relationship Id="rId221" Type="http://schemas.openxmlformats.org/officeDocument/2006/relationships/hyperlink" Target="https://community.secop.gov.co/Public/Tendering/OpportunityDetail/Index?noticeUID=CO1.NTC.9933354&amp;isFromPublicArea=True&amp;isModal=true&amp;asPopupView=true" TargetMode="External"/><Relationship Id="rId37" Type="http://schemas.openxmlformats.org/officeDocument/2006/relationships/hyperlink" Target="https://community.secop.gov.co/Public/Tendering/OpportunityDetail/Index?noticeUID=CO1.NTC.9521908&amp;isFromPublicArea=True&amp;isModal=true&amp;asPopupView=true" TargetMode="External"/><Relationship Id="rId58" Type="http://schemas.openxmlformats.org/officeDocument/2006/relationships/hyperlink" Target="https://community.secop.gov.co/Public/Tendering/OpportunityDetail/Index?noticeUID=CO1.NTC.9709499&amp;isFromPublicArea=True&amp;isModal=true&amp;asPopupView=true" TargetMode="External"/><Relationship Id="rId79" Type="http://schemas.openxmlformats.org/officeDocument/2006/relationships/hyperlink" Target="https://community.secop.gov.co/Public/Tendering/OpportunityDetail/Index?noticeUID=CO1.NTC.9737155&amp;isFromPublicArea=True&amp;isModal=true&amp;asPopupView=true" TargetMode="External"/><Relationship Id="rId102" Type="http://schemas.openxmlformats.org/officeDocument/2006/relationships/hyperlink" Target="https://community.secop.gov.co/Public/Tendering/OpportunityDetail/Index?noticeUID=CO1.NTC.9704599&amp;isFromPublicArea=True&amp;isModal=true&amp;asPopupView=true" TargetMode="External"/><Relationship Id="rId123" Type="http://schemas.openxmlformats.org/officeDocument/2006/relationships/hyperlink" Target="https://community.secop.gov.co/Public/Tendering/OpportunityDetail/Index?noticeUID=CO1.NTC.9771979&amp;isFromPublicArea=True&amp;isModal=true&amp;asPopupView=true" TargetMode="External"/><Relationship Id="rId144" Type="http://schemas.openxmlformats.org/officeDocument/2006/relationships/hyperlink" Target="https://community.secop.gov.co/Public/Tendering/OpportunityDetail/Index?noticeUID=CO1.NTC.9793542&amp;isFromPublicArea=True&amp;isModal=true&amp;asPopupView=true" TargetMode="External"/><Relationship Id="rId90" Type="http://schemas.openxmlformats.org/officeDocument/2006/relationships/hyperlink" Target="https://community.secop.gov.co/Public/Tendering/OpportunityDetail/Index?noticeUID=CO1.NTC.9747772&amp;isFromPublicArea=True&amp;isModal=true&amp;asPopupView=true" TargetMode="External"/><Relationship Id="rId165" Type="http://schemas.openxmlformats.org/officeDocument/2006/relationships/hyperlink" Target="https://community.secop.gov.co/Public/Tendering/OpportunityDetail/Index?noticeUID=CO1.NTC.9793195&amp;isFromPublicArea=True&amp;isModal=true&amp;asPopupView=true" TargetMode="External"/><Relationship Id="rId186" Type="http://schemas.openxmlformats.org/officeDocument/2006/relationships/hyperlink" Target="https://community.secop.gov.co/Public/Tendering/OpportunityDetail/Index?noticeUID=CO1.NTC.9856796&amp;isFromPublicArea=True&amp;isModal=true&amp;asPopupView=true" TargetMode="External"/><Relationship Id="rId211" Type="http://schemas.openxmlformats.org/officeDocument/2006/relationships/hyperlink" Target="https://community.secop.gov.co/Public/Tendering/OpportunityDetail/Index?noticeUID=CO1.NTC.9757270&amp;isFromPublicArea=True&amp;isModal=true&amp;asPopupView=true" TargetMode="External"/><Relationship Id="rId232" Type="http://schemas.openxmlformats.org/officeDocument/2006/relationships/printerSettings" Target="../printerSettings/printerSettings1.bin"/><Relationship Id="rId27" Type="http://schemas.openxmlformats.org/officeDocument/2006/relationships/hyperlink" Target="https://community.secop.gov.co/Public/Tendering/OpportunityDetail/Index?noticeUID=CO1.NTC.9742337&amp;isFromPublicArea=True&amp;isModal=true&amp;asPopupView=true" TargetMode="External"/><Relationship Id="rId48" Type="http://schemas.openxmlformats.org/officeDocument/2006/relationships/hyperlink" Target="https://community.secop.gov.co/Public/Tendering/OpportunityDetail/Index?noticeUID=CO1.NTC.9562894&amp;isFromPublicArea=True&amp;isModal=true&amp;asPopupView=true" TargetMode="External"/><Relationship Id="rId69" Type="http://schemas.openxmlformats.org/officeDocument/2006/relationships/hyperlink" Target="https://community.secop.gov.co/Public/Tendering/OpportunityDetail/Index?noticeUID=CO1.NTC.9633288&amp;isFromPublicArea=True&amp;isModal=true&amp;asPopupView=true" TargetMode="External"/><Relationship Id="rId113" Type="http://schemas.openxmlformats.org/officeDocument/2006/relationships/hyperlink" Target="https://community.secop.gov.co/Public/Tendering/OpportunityDetail/Index?noticeUID=CO1.NTC.9767162&amp;isFromPublicArea=True&amp;isModal=true&amp;asPopupView=true" TargetMode="External"/><Relationship Id="rId134" Type="http://schemas.openxmlformats.org/officeDocument/2006/relationships/hyperlink" Target="https://community.secop.gov.co/Public/Tendering/OpportunityDetail/Index?noticeUID=CO1.NTC.9700227&amp;isFromPublicArea=True&amp;isModal=true&amp;asPopupView=true" TargetMode="External"/><Relationship Id="rId80" Type="http://schemas.openxmlformats.org/officeDocument/2006/relationships/hyperlink" Target="https://community.secop.gov.co/Public/Tendering/OpportunityDetail/Index?noticeUID=CO1.NTC.9754867&amp;isFromPublicArea=True&amp;isModal=true&amp;asPopupView=true" TargetMode="External"/><Relationship Id="rId155" Type="http://schemas.openxmlformats.org/officeDocument/2006/relationships/hyperlink" Target="https://community.secop.gov.co/Public/Tendering/OpportunityDetail/Index?noticeUID=CO1.NTC.9856405&amp;isFromPublicArea=True&amp;isModal=true&amp;asPopupView=true" TargetMode="External"/><Relationship Id="rId176" Type="http://schemas.openxmlformats.org/officeDocument/2006/relationships/hyperlink" Target="https://community.secop.gov.co/Public/Tendering/OpportunityDetail/Index?noticeUID=CO1.NTC.9822542&amp;isFromPublicArea=True&amp;isModal=true&amp;asPopupView=true" TargetMode="External"/><Relationship Id="rId197" Type="http://schemas.openxmlformats.org/officeDocument/2006/relationships/hyperlink" Target="https://community.secop.gov.co/Public/Tendering/OpportunityDetail/Index?noticeUID=CO1.NTC.9903360&amp;isFromPublicArea=True&amp;isModal=true&amp;asPopupView=true" TargetMode="External"/><Relationship Id="rId201" Type="http://schemas.openxmlformats.org/officeDocument/2006/relationships/hyperlink" Target="https://community.secop.gov.co/Public/Tendering/OpportunityDetail/Index?noticeUID=CO1.NTC.9709499&amp;isFromPublicArea=True&amp;isModal=true&amp;asPopupView=true" TargetMode="External"/><Relationship Id="rId222" Type="http://schemas.openxmlformats.org/officeDocument/2006/relationships/hyperlink" Target="https://community.secop.gov.co/Public/Tendering/OpportunityDetail/Index?noticeUID=CO1.NTC.9771195&amp;isFromPublicArea=True&amp;isModal=true&amp;asPopupView=true" TargetMode="External"/><Relationship Id="rId17" Type="http://schemas.openxmlformats.org/officeDocument/2006/relationships/hyperlink" Target="https://community.secop.gov.co/Public/Tendering/OpportunityDetail/Index?noticeUID=CO1.NTC.9493407&amp;isFromPublicArea=True&amp;isModal=true&amp;asPopupView=true" TargetMode="External"/><Relationship Id="rId38" Type="http://schemas.openxmlformats.org/officeDocument/2006/relationships/hyperlink" Target="https://community.secop.gov.co/Public/Tendering/OpportunityDetail/Index?noticeUID=CO1.NTC.9525048&amp;isFromPublicArea=True&amp;isModal=true&amp;asPopupView=true" TargetMode="External"/><Relationship Id="rId59" Type="http://schemas.openxmlformats.org/officeDocument/2006/relationships/hyperlink" Target="https://community.secop.gov.co/Public/Tendering/OpportunityDetail/Index?noticeUID=CO1.NTC.9699584&amp;isFromPublicArea=True&amp;isModal=true&amp;asPopupView=true" TargetMode="External"/><Relationship Id="rId103" Type="http://schemas.openxmlformats.org/officeDocument/2006/relationships/hyperlink" Target="https://community.secop.gov.co/Public/Tendering/OpportunityDetail/Index?noticeUID=CO1.NTC.9701957&amp;isFromPublicArea=True&amp;isModal=true&amp;asPopupView=true" TargetMode="External"/><Relationship Id="rId124" Type="http://schemas.openxmlformats.org/officeDocument/2006/relationships/hyperlink" Target="https://community.secop.gov.co/Public/Tendering/OpportunityDetail/Index?noticeUID=CO1.NTC.9749688&amp;isFromPublicArea=True&amp;isModal=true&amp;asPopupView=true" TargetMode="External"/><Relationship Id="rId70" Type="http://schemas.openxmlformats.org/officeDocument/2006/relationships/hyperlink" Target="https://community.secop.gov.co/Public/Tendering/OpportunityDetail/Index?noticeUID=CO1.NTC.9676946&amp;isFromPublicArea=True&amp;isModal=true&amp;asPopupView=true" TargetMode="External"/><Relationship Id="rId91" Type="http://schemas.openxmlformats.org/officeDocument/2006/relationships/hyperlink" Target="https://community.secop.gov.co/Public/Tendering/OpportunityDetail/Index?noticeUID=CO1.NTC.9748111&amp;isFromPublicArea=True&amp;isModal=true&amp;asPopupView=true" TargetMode="External"/><Relationship Id="rId145" Type="http://schemas.openxmlformats.org/officeDocument/2006/relationships/hyperlink" Target="https://community.secop.gov.co/Public/Tendering/OpportunityDetail/Index?noticeUID=CO1.NTC.9830782&amp;isFromPublicArea=True&amp;isModal=true&amp;asPopupView=true" TargetMode="External"/><Relationship Id="rId166" Type="http://schemas.openxmlformats.org/officeDocument/2006/relationships/hyperlink" Target="https://community.secop.gov.co/Public/Tendering/OpportunityDetail/Index?noticeUID=CO1.NTC.9793845&amp;isFromPublicArea=True&amp;isModal=true&amp;asPopupView=true" TargetMode="External"/><Relationship Id="rId187" Type="http://schemas.openxmlformats.org/officeDocument/2006/relationships/hyperlink" Target="https://community.secop.gov.co/Public/Tendering/OpportunityDetail/Index?noticeUID=CO1.NTC.9851413&amp;isFromPublicArea=True&amp;isModal=true&amp;asPopupView=true" TargetMode="External"/><Relationship Id="rId1" Type="http://schemas.openxmlformats.org/officeDocument/2006/relationships/hyperlink" Target="https://community.secop.gov.co/Public/Tendering/ContractNoticePhases/View?PPI=CO1.PPI.44951638&amp;isFromPublicArea=True&amp;isModal=False" TargetMode="External"/><Relationship Id="rId212" Type="http://schemas.openxmlformats.org/officeDocument/2006/relationships/hyperlink" Target="https://community.secop.gov.co/Public/Tendering/OpportunityDetail/Index?noticeUID=CO1.NTC.9911644&amp;isFromPublicArea=True&amp;isModal=true&amp;asPopupView=true" TargetMode="External"/><Relationship Id="rId233" Type="http://schemas.openxmlformats.org/officeDocument/2006/relationships/vmlDrawing" Target="../drawings/vmlDrawing1.vml"/><Relationship Id="rId28" Type="http://schemas.openxmlformats.org/officeDocument/2006/relationships/hyperlink" Target="https://community.secop.gov.co/Public/Tendering/OpportunityDetail/Index?noticeUID=CO1.NTC.9478574&amp;isFromPublicArea=True&amp;isModal=true&amp;asPopupView=true" TargetMode="External"/><Relationship Id="rId49" Type="http://schemas.openxmlformats.org/officeDocument/2006/relationships/hyperlink" Target="https://community.secop.gov.co/Public/Tendering/OpportunityDetail/Index?noticeUID=CO1.NTC.9560832&amp;isFromPublicArea=True&amp;isModal=true&amp;asPopupView=true" TargetMode="External"/><Relationship Id="rId114" Type="http://schemas.openxmlformats.org/officeDocument/2006/relationships/hyperlink" Target="https://community.secop.gov.co/Public/Tendering/OpportunityDetail/Index?noticeUID=CO1.NTC.9767402&amp;isFromPublicArea=True&amp;isModal=true&amp;asPopupView=true" TargetMode="External"/><Relationship Id="rId60" Type="http://schemas.openxmlformats.org/officeDocument/2006/relationships/hyperlink" Target="https://community.secop.gov.co/Public/Tendering/OpportunityDetail/Index?noticeUID=CO1.NTC.9576454&amp;isFromPublicArea=True&amp;isModal=true&amp;asPopupView=true" TargetMode="External"/><Relationship Id="rId81" Type="http://schemas.openxmlformats.org/officeDocument/2006/relationships/hyperlink" Target="https://community.secop.gov.co/Public/Tendering/OpportunityDetail/Index?noticeUID=CO1.NTC.9724546&amp;isFromPublicArea=True&amp;isModal=true&amp;asPopupView=true" TargetMode="External"/><Relationship Id="rId135" Type="http://schemas.openxmlformats.org/officeDocument/2006/relationships/hyperlink" Target="https://community.secop.gov.co/Public/Tendering/OpportunityDetail/Index?noticeUID=CO1.NTC.9775777&amp;isFromPublicArea=True&amp;isModal=true&amp;asPopupView=true" TargetMode="External"/><Relationship Id="rId156" Type="http://schemas.openxmlformats.org/officeDocument/2006/relationships/hyperlink" Target="https://community.secop.gov.co/Public/Tendering/OpportunityDetail/Index?noticeUID=CO1.NTC.9804637&amp;isFromPublicArea=True&amp;isModal=true&amp;asPopupView=true" TargetMode="External"/><Relationship Id="rId177" Type="http://schemas.openxmlformats.org/officeDocument/2006/relationships/hyperlink" Target="https://community.secop.gov.co/Public/Tendering/OpportunityDetail/Index?noticeUID=CO1.NTC.9822542&amp;isFromPublicArea=True&amp;isModal=true&amp;asPopupView=true" TargetMode="External"/><Relationship Id="rId198" Type="http://schemas.openxmlformats.org/officeDocument/2006/relationships/hyperlink" Target="https://community.secop.gov.co/Public/Tendering/OpportunityDetail/Index?noticeUID=CO1.NTC.9924410&amp;isFromPublicArea=True&amp;isModal=true&amp;asPopupView=true" TargetMode="External"/><Relationship Id="rId202" Type="http://schemas.openxmlformats.org/officeDocument/2006/relationships/hyperlink" Target="https://community.secop.gov.co/Public/Tendering/OpportunityDetail/Index?noticeUID=CO1.NTC.9888772&amp;isFromPublicArea=True&amp;isModal=true&amp;asPopupView=true" TargetMode="External"/><Relationship Id="rId223" Type="http://schemas.openxmlformats.org/officeDocument/2006/relationships/hyperlink" Target="https://community.secop.gov.co/Public/Tendering/OpportunityDetail/Index?noticeUID=CO1.NTC.9932954&amp;isFromPublicArea=True&amp;isModal=true&amp;asPopupView=true" TargetMode="External"/><Relationship Id="rId18" Type="http://schemas.openxmlformats.org/officeDocument/2006/relationships/hyperlink" Target="https://community.secop.gov.co/Public/Tendering/OpportunityDetail/Index?noticeUID=CO1.NTC.9475219&amp;isFromPublicArea=True&amp;isModal=true&amp;asPopupView=true" TargetMode="External"/><Relationship Id="rId39" Type="http://schemas.openxmlformats.org/officeDocument/2006/relationships/hyperlink" Target="https://community.secop.gov.co/Public/Tendering/OpportunityDetail/Index?noticeUID=CO1.NTC.9547605&amp;isFromPublicArea=True&amp;isModal=true&amp;asPopupView=true" TargetMode="External"/><Relationship Id="rId50" Type="http://schemas.openxmlformats.org/officeDocument/2006/relationships/hyperlink" Target="https://community.secop.gov.co/Public/Tendering/OpportunityDetail/Index?noticeUID=CO1.NTC.9590965&amp;isFromPublicArea=True&amp;isModal=true&amp;asPopupView=true" TargetMode="External"/><Relationship Id="rId104" Type="http://schemas.openxmlformats.org/officeDocument/2006/relationships/hyperlink" Target="https://community.secop.gov.co/Public/Tendering/OpportunityDetail/Index?noticeUID=CO1.NTC.9705537&amp;isFromPublicArea=True&amp;isModal=true&amp;asPopupView=true" TargetMode="External"/><Relationship Id="rId125" Type="http://schemas.openxmlformats.org/officeDocument/2006/relationships/hyperlink" Target="https://community.secop.gov.co/Public/Tendering/OpportunityDetail/Index?noticeUID=CO1.NTC.9750293&amp;isFromPublicArea=True&amp;isModal=true&amp;asPopupView=true" TargetMode="External"/><Relationship Id="rId146" Type="http://schemas.openxmlformats.org/officeDocument/2006/relationships/hyperlink" Target="https://community.secop.gov.co/Public/Tendering/OpportunityDetail/Index?noticeUID=CO1.NTC.9793542&amp;isFromPublicArea=True&amp;isModal=true&amp;asPopupView=true" TargetMode="External"/><Relationship Id="rId167" Type="http://schemas.openxmlformats.org/officeDocument/2006/relationships/hyperlink" Target="https://community.secop.gov.co/Public/Tendering/OpportunityDetail/Index?noticeUID=CO1.NTC.9811315&amp;isFromPublicArea=True&amp;isModal=true&amp;asPopupView=true" TargetMode="External"/><Relationship Id="rId188" Type="http://schemas.openxmlformats.org/officeDocument/2006/relationships/hyperlink" Target="https://community.secop.gov.co/Public/Tendering/OpportunityDetail/Index?noticeUID=CO1.NTC.9882560&amp;isFromPublicArea=True&amp;isModal=true&amp;asPopupView=true" TargetMode="External"/><Relationship Id="rId71" Type="http://schemas.openxmlformats.org/officeDocument/2006/relationships/hyperlink" Target="https://community.secop.gov.co/Public/Tendering/OpportunityDetail/Index?noticeUID=CO1.NTC.9729540&amp;isFromPublicArea=True&amp;isModal=true&amp;asPopupView=true" TargetMode="External"/><Relationship Id="rId92" Type="http://schemas.openxmlformats.org/officeDocument/2006/relationships/hyperlink" Target="https://community.secop.gov.co/Public/Tendering/OpportunityDetail/Index?noticeUID=CO1.NTC.9748111&amp;isFromPublicArea=True&amp;isModal=true&amp;asPopupView=true" TargetMode="External"/><Relationship Id="rId213" Type="http://schemas.openxmlformats.org/officeDocument/2006/relationships/hyperlink" Target="https://community.secop.gov.co/Public/Tendering/OpportunityDetail/Index?noticeUID=CO1.NTC.9443069&amp;isFromPublicArea=True&amp;isModal=true&amp;asPopupView=true" TargetMode="External"/><Relationship Id="rId234" Type="http://schemas.openxmlformats.org/officeDocument/2006/relationships/vmlDrawing" Target="../drawings/vmlDrawing2.vml"/><Relationship Id="rId2" Type="http://schemas.openxmlformats.org/officeDocument/2006/relationships/hyperlink" Target="https://community.secop.gov.co/Public/Tendering/OpportunityDetail/Index?noticeUID=CO1.NTC.9457987&amp;isFromPublicArea=True&amp;isModal=False" TargetMode="External"/><Relationship Id="rId29" Type="http://schemas.openxmlformats.org/officeDocument/2006/relationships/hyperlink" Target="https://community.secop.gov.co/Public/Tendering/OpportunityDetail/Index?noticeUID=CO1.NTC.9519333&amp;isFromPublicArea=True&amp;isModal=true&amp;asPopupView=true" TargetMode="External"/><Relationship Id="rId40" Type="http://schemas.openxmlformats.org/officeDocument/2006/relationships/hyperlink" Target="https://community.secop.gov.co/Public/Tendering/OpportunityDetail/Index?noticeUID=CO1.NTC.9570347&amp;isFromPublicArea=True&amp;isModal=true&amp;asPopupView=true" TargetMode="External"/><Relationship Id="rId115" Type="http://schemas.openxmlformats.org/officeDocument/2006/relationships/hyperlink" Target="https://community.secop.gov.co/Public/Tendering/OpportunityDetail/Index?noticeUID=CO1.NTC.9767719&amp;isFromPublicArea=True&amp;isModal=true&amp;asPopupView=true" TargetMode="External"/><Relationship Id="rId136" Type="http://schemas.openxmlformats.org/officeDocument/2006/relationships/hyperlink" Target="https://community.secop.gov.co/Public/Tendering/OpportunityDetail/Index?noticeUID=CO1.NTC.9771195&amp;isFromPublicArea=True&amp;isModal=true&amp;asPopupView=true" TargetMode="External"/><Relationship Id="rId157" Type="http://schemas.openxmlformats.org/officeDocument/2006/relationships/hyperlink" Target="https://community.secop.gov.co/Public/Tendering/OpportunityDetail/Index?noticeUID=CO1.NTC.9833166&amp;isFromPublicArea=True&amp;isModal=true&amp;asPopupView=true" TargetMode="External"/><Relationship Id="rId178" Type="http://schemas.openxmlformats.org/officeDocument/2006/relationships/hyperlink" Target="https://community.secop.gov.co/Public/Tendering/OpportunityDetail/Index?noticeUID=CO1.NTC.9822542&amp;isFromPublicArea=True&amp;isModal=true&amp;asPopupView=true" TargetMode="External"/><Relationship Id="rId61" Type="http://schemas.openxmlformats.org/officeDocument/2006/relationships/hyperlink" Target="https://community.secop.gov.co/Public/Tendering/OpportunityDetail/Index?noticeUID=CO1.NTC.9578560&amp;isFromPublicArea=True&amp;isModal=true&amp;asPopupView=true" TargetMode="External"/><Relationship Id="rId82" Type="http://schemas.openxmlformats.org/officeDocument/2006/relationships/hyperlink" Target="https://community.secop.gov.co/Public/Tendering/OpportunityDetail/Index?noticeUID=CO1.NTC.9723703&amp;isFromPublicArea=True&amp;isModal=true&amp;asPopupView=true" TargetMode="External"/><Relationship Id="rId199" Type="http://schemas.openxmlformats.org/officeDocument/2006/relationships/hyperlink" Target="https://community.secop.gov.co/Public/Tendering/OpportunityDetail/Index?noticeUID=CO1.NTC.9882328&amp;isFromPublicArea=True&amp;isModal=true&amp;asPopupView=true" TargetMode="External"/><Relationship Id="rId203" Type="http://schemas.openxmlformats.org/officeDocument/2006/relationships/hyperlink" Target="https://community.secop.gov.co/Public/Tendering/OpportunityDetail/Index?noticeUID=CO1.NTC.9852920&amp;isFromPublicArea=True&amp;isModal=true&amp;asPopupView=true" TargetMode="External"/><Relationship Id="rId19" Type="http://schemas.openxmlformats.org/officeDocument/2006/relationships/hyperlink" Target="https://community.secop.gov.co/Public/Tendering/OpportunityDetail/Index?noticeUID=CO1.NTC.9595277&amp;isFromPublicArea=True&amp;isModal=true&amp;asPopupView=true" TargetMode="External"/><Relationship Id="rId224" Type="http://schemas.openxmlformats.org/officeDocument/2006/relationships/hyperlink" Target="https://community.secop.gov.co/Public/Tendering/OpportunityDetail/Index?noticeUID=CO1.NTC.9934896&amp;isFromPublicArea=True&amp;isModal=true&amp;asPopupView=true" TargetMode="External"/><Relationship Id="rId30" Type="http://schemas.openxmlformats.org/officeDocument/2006/relationships/hyperlink" Target="https://community.secop.gov.co/Public/Tendering/OpportunityDetail/Index?noticeUID=CO1.NTC.9544796&amp;isFromPublicArea=True&amp;isModal=true&amp;asPopupView=true" TargetMode="External"/><Relationship Id="rId105" Type="http://schemas.openxmlformats.org/officeDocument/2006/relationships/hyperlink" Target="https://community.secop.gov.co/Public/Tendering/OpportunityDetail/Index?noticeUID=CO1.NTC.9700227&amp;isFromPublicArea=True&amp;isModal=true&amp;asPopupView=true" TargetMode="External"/><Relationship Id="rId126" Type="http://schemas.openxmlformats.org/officeDocument/2006/relationships/hyperlink" Target="https://community.secop.gov.co/Public/Tendering/OpportunityDetail/Index?noticeUID=CO1.NTC.9750649&amp;isFromPublicArea=True&amp;isModal=true&amp;asPopupView=true" TargetMode="External"/><Relationship Id="rId147" Type="http://schemas.openxmlformats.org/officeDocument/2006/relationships/hyperlink" Target="https://community.secop.gov.co/Public/Tendering/OpportunityDetail/Index?noticeUID=CO1.NTC.9793542&amp;isFromPublicArea=True&amp;isModal=true&amp;asPopupView=true" TargetMode="External"/><Relationship Id="rId168" Type="http://schemas.openxmlformats.org/officeDocument/2006/relationships/hyperlink" Target="https://community.secop.gov.co/Public/Tendering/OpportunityDetail/Index?noticeUID=CO1.NTC.9771195&amp;isFromPublicArea=True&amp;isModal=true&amp;asPopupView=true" TargetMode="External"/><Relationship Id="rId51" Type="http://schemas.openxmlformats.org/officeDocument/2006/relationships/hyperlink" Target="https://community.secop.gov.co/Public/Tendering/OpportunityDetail/Index?noticeUID=CO1.NTC.9593104&amp;isFromPublicArea=True&amp;isModal=true&amp;asPopupView=true" TargetMode="External"/><Relationship Id="rId72" Type="http://schemas.openxmlformats.org/officeDocument/2006/relationships/hyperlink" Target="https://community.secop.gov.co/Public/Tendering/OpportunityDetail/Index?noticeUID=CO1.NTC.9702843&amp;isFromPublicArea=True&amp;isModal=true&amp;asPopupView=true" TargetMode="External"/><Relationship Id="rId93" Type="http://schemas.openxmlformats.org/officeDocument/2006/relationships/hyperlink" Target="https://community.secop.gov.co/Public/Tendering/OpportunityDetail/Index?noticeUID=CO1.NTC.9525406&amp;isFromPublicArea=True&amp;isModal=true&amp;asPopupView=true" TargetMode="External"/><Relationship Id="rId189" Type="http://schemas.openxmlformats.org/officeDocument/2006/relationships/hyperlink" Target="https://community.secop.gov.co/Public/Tendering/OpportunityDetail/Index?noticeUID=CO1.NTC.9883222&amp;isFromPublicArea=True&amp;isModal=true&amp;asPopupView=true" TargetMode="External"/><Relationship Id="rId3" Type="http://schemas.openxmlformats.org/officeDocument/2006/relationships/hyperlink" Target="https://community.secop.gov.co/Public/Tendering/OpportunityDetail/Index?noticeUID=CO1.NTC.9446722&amp;isFromPublicArea=True&amp;isModal=true&amp;asPopupView=true" TargetMode="External"/><Relationship Id="rId214" Type="http://schemas.openxmlformats.org/officeDocument/2006/relationships/hyperlink" Target="https://community.secop.gov.co/Public/Tendering/OpportunityDetail/Index?noticeUID=CO1.NTC.9903728&amp;isFromPublicArea=True&amp;isModal=true&amp;asPopupView=true" TargetMode="External"/><Relationship Id="rId235" Type="http://schemas.openxmlformats.org/officeDocument/2006/relationships/comments" Target="../comments1.xml"/><Relationship Id="rId116" Type="http://schemas.openxmlformats.org/officeDocument/2006/relationships/hyperlink" Target="https://community.secop.gov.co/Public/Tendering/OpportunityDetail/Index?noticeUID=CO1.NTC.9700227&amp;isFromPublicArea=True&amp;isModal=true&amp;asPopupView=true" TargetMode="External"/><Relationship Id="rId137" Type="http://schemas.openxmlformats.org/officeDocument/2006/relationships/hyperlink" Target="https://community.secop.gov.co/Public/Tendering/OpportunityDetail/Index?noticeUID=CO1.NTC.9874605&amp;isFromPublicArea=True&amp;isModal=true&amp;asPopupView=true" TargetMode="External"/><Relationship Id="rId158" Type="http://schemas.openxmlformats.org/officeDocument/2006/relationships/hyperlink" Target="https://community.secop.gov.co/Public/Tendering/OpportunityDetail/Index?noticeUID=CO1.NTC.9799996&amp;isFromPublicArea=True&amp;isModal=true&amp;asPopupView=true"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community.secop.gov.co/Public/Tendering/ContractNoticePhases/View?PPI=CO1.PPI.45340677&amp;isFromPublicArea=True&amp;isModal=False" TargetMode="External"/><Relationship Id="rId21" Type="http://schemas.openxmlformats.org/officeDocument/2006/relationships/hyperlink" Target="mailto:ingleo11@gmail.com" TargetMode="External"/><Relationship Id="rId42" Type="http://schemas.openxmlformats.org/officeDocument/2006/relationships/hyperlink" Target="mailto:cdiazm24@gmail.com" TargetMode="External"/><Relationship Id="rId63" Type="http://schemas.openxmlformats.org/officeDocument/2006/relationships/hyperlink" Target="mailto:jaiamegamezsi2025@gmail.com" TargetMode="External"/><Relationship Id="rId84" Type="http://schemas.openxmlformats.org/officeDocument/2006/relationships/hyperlink" Target="mailto:mgutierrezd@supervigilancia.gov.co" TargetMode="External"/><Relationship Id="rId138" Type="http://schemas.openxmlformats.org/officeDocument/2006/relationships/hyperlink" Target="https://community.secop.gov.co/Public/Tendering/ContractNoticePhases/View?PPI=CO1.PPI.45294198&amp;isFromPublicArea=True&amp;isModal=False" TargetMode="External"/><Relationship Id="rId159" Type="http://schemas.openxmlformats.org/officeDocument/2006/relationships/hyperlink" Target="https://community.secop.gov.co/Public/Tendering/ContractNoticePhases/View?PPI=CO1.PPI.45422497&amp;isFromPublicArea=True&amp;isModal=False" TargetMode="External"/><Relationship Id="rId170" Type="http://schemas.openxmlformats.org/officeDocument/2006/relationships/hyperlink" Target="https://community.secop.gov.co/Public/Tendering/ContractNoticePhases/View?PPI=CO1.PPI.45549319&amp;isFromPublicArea=True&amp;isModal=False" TargetMode="External"/><Relationship Id="rId191" Type="http://schemas.openxmlformats.org/officeDocument/2006/relationships/hyperlink" Target="https://community.secop.gov.co/Public/Tendering/ContractNoticePhases/View?PPI=CO1.PPI.45737188&amp;isFromPublicArea=True&amp;isModal=False" TargetMode="External"/><Relationship Id="rId205" Type="http://schemas.openxmlformats.org/officeDocument/2006/relationships/hyperlink" Target="https://community.secop.gov.co/Public/Tendering/ContractNoticePhases/View?PPI=CO1.PPI.45625084&amp;isFromPublicArea=True&amp;isModal=False" TargetMode="External"/><Relationship Id="rId226" Type="http://schemas.openxmlformats.org/officeDocument/2006/relationships/hyperlink" Target="https://operaciones.colombiacompra.gov.co/tienda-virtual-del-estado-colombiano/ordenes-compra/162525" TargetMode="External"/><Relationship Id="rId107" Type="http://schemas.openxmlformats.org/officeDocument/2006/relationships/hyperlink" Target="https://community.secop.gov.co/Public/Tendering/ContractNoticePhases/View?PPI=CO1.PPI.44648913&amp;isFromPublicArea=True&amp;isModal=False" TargetMode="External"/><Relationship Id="rId11" Type="http://schemas.openxmlformats.org/officeDocument/2006/relationships/hyperlink" Target="mailto:brimnerredondo@gmail.com" TargetMode="External"/><Relationship Id="rId32" Type="http://schemas.openxmlformats.org/officeDocument/2006/relationships/hyperlink" Target="mailto:paolitha266q@gmail.com" TargetMode="External"/><Relationship Id="rId53" Type="http://schemas.openxmlformats.org/officeDocument/2006/relationships/hyperlink" Target="mailto:LAVADORAS2525@HOTMAIL.COM" TargetMode="External"/><Relationship Id="rId74" Type="http://schemas.openxmlformats.org/officeDocument/2006/relationships/hyperlink" Target="mailto:consultoresbayterasociados@gmail.com" TargetMode="External"/><Relationship Id="rId128" Type="http://schemas.openxmlformats.org/officeDocument/2006/relationships/hyperlink" Target="https://community.secop.gov.co/Public/Tendering/ContractNoticePhases/View?PPI=CO1.PPI.44719080&amp;isFromPublicArea=True&amp;isModal=False" TargetMode="External"/><Relationship Id="rId149" Type="http://schemas.openxmlformats.org/officeDocument/2006/relationships/hyperlink" Target="https://community.secop.gov.co/Public/Tendering/ContractNoticePhases/View?PPI=CO1.PPI.44949878&amp;isFromPublicArea=True&amp;isModal=False" TargetMode="External"/><Relationship Id="rId5" Type="http://schemas.openxmlformats.org/officeDocument/2006/relationships/hyperlink" Target="mailto:secretaria@gcatech.net" TargetMode="External"/><Relationship Id="rId95" Type="http://schemas.openxmlformats.org/officeDocument/2006/relationships/hyperlink" Target="https://community.secop.gov.co/Public/Tendering/ContractNoticePhases/View?PPI=CO1.PPI.45201786&amp;isFromPublicArea=True&amp;isModal=False" TargetMode="External"/><Relationship Id="rId160" Type="http://schemas.openxmlformats.org/officeDocument/2006/relationships/hyperlink" Target="https://community.secop.gov.co/Public/Tendering/ContractNoticePhases/View?PPI=CO1.PPI.44564618&amp;isFromPublicArea=True&amp;isModal=False" TargetMode="External"/><Relationship Id="rId181" Type="http://schemas.openxmlformats.org/officeDocument/2006/relationships/hyperlink" Target="https://community.secop.gov.co/Public/Tendering/ContractNoticePhases/View?PPI=CO1.PPI.45755401&amp;isFromPublicArea=True&amp;isModal=False" TargetMode="External"/><Relationship Id="rId216" Type="http://schemas.openxmlformats.org/officeDocument/2006/relationships/hyperlink" Target="https://community.secop.gov.co/Public/Tendering/ContractNoticePhases/View?PPI=CO1.PPI.45974456&amp;isFromPublicArea=True&amp;isModal=False" TargetMode="External"/><Relationship Id="rId237" Type="http://schemas.openxmlformats.org/officeDocument/2006/relationships/hyperlink" Target="https://colombiacompra.coupahost.com/order_headers/166739" TargetMode="External"/><Relationship Id="rId22" Type="http://schemas.openxmlformats.org/officeDocument/2006/relationships/hyperlink" Target="mailto:camiloclarop@gmail.com" TargetMode="External"/><Relationship Id="rId43" Type="http://schemas.openxmlformats.org/officeDocument/2006/relationships/hyperlink" Target="mailto:MARLONDAVIDJIMENEZ22@GMAIL.COM" TargetMode="External"/><Relationship Id="rId64" Type="http://schemas.openxmlformats.org/officeDocument/2006/relationships/hyperlink" Target="mailto:jedumegu@hotmail.com" TargetMode="External"/><Relationship Id="rId118" Type="http://schemas.openxmlformats.org/officeDocument/2006/relationships/hyperlink" Target="https://community.secop.gov.co/Public/Tendering/ContractNoticePhases/View?PPI=CO1.PPI.45272197&amp;isFromPublicArea=True&amp;isModal=False" TargetMode="External"/><Relationship Id="rId139" Type="http://schemas.openxmlformats.org/officeDocument/2006/relationships/hyperlink" Target="https://community.secop.gov.co/Public/Tendering/ContractNoticePhases/View?PPI=CO1.PPI.45294198&amp;isFromPublicArea=True&amp;isModal=False" TargetMode="External"/><Relationship Id="rId85" Type="http://schemas.openxmlformats.org/officeDocument/2006/relationships/hyperlink" Target="mailto:caquintero@supervigilancia.gov.co" TargetMode="External"/><Relationship Id="rId150" Type="http://schemas.openxmlformats.org/officeDocument/2006/relationships/hyperlink" Target="https://community.secop.gov.co/Public/Tendering/ContractNoticePhases/View?PPI=CO1.PPI.44947160&amp;isFromPublicArea=True&amp;isModal=False" TargetMode="External"/><Relationship Id="rId171" Type="http://schemas.openxmlformats.org/officeDocument/2006/relationships/hyperlink" Target="https://community.secop.gov.co/Public/Tendering/ContractNoticePhases/View?PPI=CO1.PPI.45369041&amp;isFromPublicArea=True&amp;isModal=False" TargetMode="External"/><Relationship Id="rId192" Type="http://schemas.openxmlformats.org/officeDocument/2006/relationships/hyperlink" Target="https://community.secop.gov.co/Public/Tendering/ContractNoticePhases/View?PPI=CO1.PPI.45715429&amp;isFromPublicArea=True&amp;isModal=False" TargetMode="External"/><Relationship Id="rId206" Type="http://schemas.openxmlformats.org/officeDocument/2006/relationships/hyperlink" Target="https://community.secop.gov.co/Public/Tendering/ContractNoticePhases/View?PPI=CO1.PPI.45558425&amp;isFromPublicArea=True&amp;isModal=False" TargetMode="External"/><Relationship Id="rId227" Type="http://schemas.openxmlformats.org/officeDocument/2006/relationships/hyperlink" Target="mailto:financiera@pensemos.com" TargetMode="External"/><Relationship Id="rId12" Type="http://schemas.openxmlformats.org/officeDocument/2006/relationships/hyperlink" Target="mailto:malejadaz@gmail.com" TargetMode="External"/><Relationship Id="rId33" Type="http://schemas.openxmlformats.org/officeDocument/2006/relationships/hyperlink" Target="mailto:anama_534@yahoo.es" TargetMode="External"/><Relationship Id="rId108" Type="http://schemas.openxmlformats.org/officeDocument/2006/relationships/hyperlink" Target="https://community.secop.gov.co/Public/Tendering/ContractNoticePhases/View?PPI=CO1.PPI.44760157&amp;isFromPublicArea=True&amp;isModal=False" TargetMode="External"/><Relationship Id="rId129" Type="http://schemas.openxmlformats.org/officeDocument/2006/relationships/hyperlink" Target="https://community.secop.gov.co/Public/Tendering/ContractNoticePhases/View?PPI=CO1.PPI.44761805&amp;isFromPublicArea=True&amp;isModal=False" TargetMode="External"/><Relationship Id="rId54" Type="http://schemas.openxmlformats.org/officeDocument/2006/relationships/hyperlink" Target="mailto:BRENDABRITOL18@GMAIL.COM" TargetMode="External"/><Relationship Id="rId75" Type="http://schemas.openxmlformats.org/officeDocument/2006/relationships/hyperlink" Target="mailto:solutioncopy@hotmail.com" TargetMode="External"/><Relationship Id="rId96" Type="http://schemas.openxmlformats.org/officeDocument/2006/relationships/hyperlink" Target="https://community.secop.gov.co/Public/Tendering/ContractNoticePhases/View?PPI=CO1.PPI.45659295&amp;isFromPublicArea=True&amp;isModal=False" TargetMode="External"/><Relationship Id="rId140" Type="http://schemas.openxmlformats.org/officeDocument/2006/relationships/hyperlink" Target="https://community.secop.gov.co/Public/Tendering/ContractNoticePhases/View?PPI=CO1.PPI.45294198&amp;isFromPublicArea=True&amp;isModal=False" TargetMode="External"/><Relationship Id="rId161" Type="http://schemas.openxmlformats.org/officeDocument/2006/relationships/hyperlink" Target="https://community.secop.gov.co/Public/Tendering/ContractNoticePhases/View?PPI=CO1.PPI.45432932&amp;isFromPublicArea=True&amp;isModal=False" TargetMode="External"/><Relationship Id="rId182" Type="http://schemas.openxmlformats.org/officeDocument/2006/relationships/hyperlink" Target="https://community.secop.gov.co/Public/Tendering/ContractNoticePhases/View?PPI=CO1.PPI.45570152&amp;isFromPublicArea=True&amp;isModal=False" TargetMode="External"/><Relationship Id="rId217" Type="http://schemas.openxmlformats.org/officeDocument/2006/relationships/hyperlink" Target="https://community.secop.gov.co/Public/Tendering/ContractNoticePhases/View?PPI=CO1.PPI.46028356&amp;isFromPublicArea=True&amp;isModal=False" TargetMode="External"/><Relationship Id="rId6" Type="http://schemas.openxmlformats.org/officeDocument/2006/relationships/hyperlink" Target="mailto:valeriasaurith10@gmail.com" TargetMode="External"/><Relationship Id="rId238" Type="http://schemas.openxmlformats.org/officeDocument/2006/relationships/hyperlink" Target="mailto:ckbenitez@hotmail.es" TargetMode="External"/><Relationship Id="rId23" Type="http://schemas.openxmlformats.org/officeDocument/2006/relationships/hyperlink" Target="mailto:samflomar03@gmail.com" TargetMode="External"/><Relationship Id="rId119" Type="http://schemas.openxmlformats.org/officeDocument/2006/relationships/hyperlink" Target="https://community.secop.gov.co/Public/Tendering/ContractNoticePhases/View?PPI=CO1.PPI.45314846&amp;isFromPublicArea=True&amp;isModal=False" TargetMode="External"/><Relationship Id="rId44" Type="http://schemas.openxmlformats.org/officeDocument/2006/relationships/hyperlink" Target="mailto:VILLARRAGAFANNY21@GMAIL.COM" TargetMode="External"/><Relationship Id="rId65" Type="http://schemas.openxmlformats.org/officeDocument/2006/relationships/hyperlink" Target="mailto:KATYMAESTRE@HOTMAIL.COM" TargetMode="External"/><Relationship Id="rId86" Type="http://schemas.openxmlformats.org/officeDocument/2006/relationships/hyperlink" Target="mailto:rflorez@supervigilancia.gov.co" TargetMode="External"/><Relationship Id="rId130" Type="http://schemas.openxmlformats.org/officeDocument/2006/relationships/hyperlink" Target="https://community.secop.gov.co/Public/Tendering/ContractNoticePhases/View?PPI=CO1.PPI.44793656&amp;isFromPublicArea=True&amp;isModal=False" TargetMode="External"/><Relationship Id="rId151" Type="http://schemas.openxmlformats.org/officeDocument/2006/relationships/hyperlink" Target="https://community.secop.gov.co/Public/Tendering/ContractNoticePhases/View?PPI=CO1.PPI.45028615&amp;isFromPublicArea=True&amp;isModal=False" TargetMode="External"/><Relationship Id="rId172" Type="http://schemas.openxmlformats.org/officeDocument/2006/relationships/hyperlink" Target="https://community.secop.gov.co/Public/Tendering/ContractNoticePhases/View?PPI=CO1.PPI.45400215&amp;isFromPublicArea=True&amp;isModal=False" TargetMode="External"/><Relationship Id="rId193" Type="http://schemas.openxmlformats.org/officeDocument/2006/relationships/hyperlink" Target="https://community.secop.gov.co/Public/Tendering/ContractNoticePhases/View?PPI=CO1.PPI.45596248&amp;isFromPublicArea=True&amp;isModal=False" TargetMode="External"/><Relationship Id="rId207" Type="http://schemas.openxmlformats.org/officeDocument/2006/relationships/hyperlink" Target="https://community.secop.gov.co/Public/Tendering/ContractNoticePhases/View?PPI=CO1.PPI.45589178&amp;isFromPublicArea=True&amp;isModal=False" TargetMode="External"/><Relationship Id="rId228" Type="http://schemas.openxmlformats.org/officeDocument/2006/relationships/hyperlink" Target="mailto:alejo.arias.1910@gmail.com" TargetMode="External"/><Relationship Id="rId13" Type="http://schemas.openxmlformats.org/officeDocument/2006/relationships/hyperlink" Target="mailto:tatianaorjuela30@gmail.com" TargetMode="External"/><Relationship Id="rId109" Type="http://schemas.openxmlformats.org/officeDocument/2006/relationships/hyperlink" Target="https://community.secop.gov.co/Public/Tendering/ContractNoticePhases/View?PPI=CO1.PPI.44650148&amp;isFromPublicArea=True&amp;isModal=False" TargetMode="External"/><Relationship Id="rId34" Type="http://schemas.openxmlformats.org/officeDocument/2006/relationships/hyperlink" Target="mailto:sofiaportela153@gmail.com" TargetMode="External"/><Relationship Id="rId55" Type="http://schemas.openxmlformats.org/officeDocument/2006/relationships/hyperlink" Target="mailto:edlobar@yahoo.com" TargetMode="External"/><Relationship Id="rId76" Type="http://schemas.openxmlformats.org/officeDocument/2006/relationships/hyperlink" Target="mailto:abarrios@supervigilancia.gov.co" TargetMode="External"/><Relationship Id="rId97" Type="http://schemas.openxmlformats.org/officeDocument/2006/relationships/hyperlink" Target="https://community.secop.gov.co/Public/Tendering/ContractNoticePhases/View?PPI=CO1.PPI.45684492&amp;isFromPublicArea=True&amp;isModal=False" TargetMode="External"/><Relationship Id="rId120" Type="http://schemas.openxmlformats.org/officeDocument/2006/relationships/hyperlink" Target="https://community.secop.gov.co/Public/Tendering/ContractNoticePhases/View?PPI=CO1.PPI.45314846&amp;isFromPublicArea=True&amp;isModal=False" TargetMode="External"/><Relationship Id="rId141" Type="http://schemas.openxmlformats.org/officeDocument/2006/relationships/hyperlink" Target="https://community.secop.gov.co/Public/Tendering/ContractNoticePhases/View?PPI=CO1.PPI.45294198&amp;isFromPublicArea=True&amp;isModal=False" TargetMode="External"/><Relationship Id="rId7" Type="http://schemas.openxmlformats.org/officeDocument/2006/relationships/hyperlink" Target="mailto:julieth07sanchez@gmail.com" TargetMode="External"/><Relationship Id="rId162" Type="http://schemas.openxmlformats.org/officeDocument/2006/relationships/hyperlink" Target="https://community.secop.gov.co/Public/Tendering/ContractNoticePhases/View?PPI=CO1.PPI.45367486&amp;isFromPublicArea=True&amp;isModal=False" TargetMode="External"/><Relationship Id="rId183" Type="http://schemas.openxmlformats.org/officeDocument/2006/relationships/hyperlink" Target="https://community.secop.gov.co/Public/Tendering/ContractNoticePhases/View?PPI=CO1.PPI.45754419&amp;isFromPublicArea=True&amp;isModal=False" TargetMode="External"/><Relationship Id="rId218" Type="http://schemas.openxmlformats.org/officeDocument/2006/relationships/hyperlink" Target="https://community.secop.gov.co/Public/Tendering/ContractNoticePhases/View?PPI=CO1.PPI.46382114&amp;isFromPublicArea=True&amp;isModal=False" TargetMode="External"/><Relationship Id="rId239" Type="http://schemas.openxmlformats.org/officeDocument/2006/relationships/hyperlink" Target="mailto:ckaran@supervigilancia.gov.co" TargetMode="External"/><Relationship Id="rId24" Type="http://schemas.openxmlformats.org/officeDocument/2006/relationships/hyperlink" Target="mailto:angelabrittoII21@gmail.com" TargetMode="External"/><Relationship Id="rId45" Type="http://schemas.openxmlformats.org/officeDocument/2006/relationships/hyperlink" Target="mailto:cmcotes@hotmail.com" TargetMode="External"/><Relationship Id="rId66" Type="http://schemas.openxmlformats.org/officeDocument/2006/relationships/hyperlink" Target="mailto:Vidavavi@yahoo.es" TargetMode="External"/><Relationship Id="rId87" Type="http://schemas.openxmlformats.org/officeDocument/2006/relationships/hyperlink" Target="mailto:pgalindo@supervigilancia.gov.co" TargetMode="External"/><Relationship Id="rId110" Type="http://schemas.openxmlformats.org/officeDocument/2006/relationships/hyperlink" Target="https://community.secop.gov.co/Public/Tendering/ContractNoticePhases/View?PPI=CO1.PPI.44651286&amp;isFromPublicArea=True&amp;isModal=False" TargetMode="External"/><Relationship Id="rId131" Type="http://schemas.openxmlformats.org/officeDocument/2006/relationships/hyperlink" Target="https://community.secop.gov.co/Public/Tendering/ContractNoticePhases/View?PPI=CO1.PPI.44795076&amp;isFromPublicArea=True&amp;isModal=False" TargetMode="External"/><Relationship Id="rId152" Type="http://schemas.openxmlformats.org/officeDocument/2006/relationships/hyperlink" Target="https://community.secop.gov.co/Public/Tendering/ContractNoticePhases/View?PPI=CO1.PPI.45066363&amp;isFromPublicArea=True&amp;isModal=False" TargetMode="External"/><Relationship Id="rId173" Type="http://schemas.openxmlformats.org/officeDocument/2006/relationships/hyperlink" Target="https://community.secop.gov.co/Public/Tendering/ContractNoticePhases/View?PPI=CO1.PPI.45556753&amp;isFromPublicArea=True&amp;isModal=False" TargetMode="External"/><Relationship Id="rId194" Type="http://schemas.openxmlformats.org/officeDocument/2006/relationships/hyperlink" Target="https://community.secop.gov.co/Public/Tendering/ContractNoticePhases/View?PPI=CO1.PPI.45687969&amp;isFromPublicArea=True&amp;isModal=False" TargetMode="External"/><Relationship Id="rId208" Type="http://schemas.openxmlformats.org/officeDocument/2006/relationships/hyperlink" Target="https://community.secop.gov.co/Public/Tendering/ContractNoticePhases/View?PPI=CO1.PPI.45562953&amp;isFromPublicArea=True&amp;isModal=False" TargetMode="External"/><Relationship Id="rId229" Type="http://schemas.openxmlformats.org/officeDocument/2006/relationships/hyperlink" Target="https://www.bing.com/ck/a?!&amp;&amp;p=2c6f6b5d36fa4da39c629236969fbf1d68aceed337ff48bb1c2c756d10e55939JmltdHM9MTc4MTIyMjQwMA&amp;ptn=3&amp;ver=2&amp;hsh=4&amp;fclid=296f3501-04f8-607b-11b5-2204052e61d0&amp;u=a1L21hcHM_Jm1lcGk9MH5-RW1iZWRkZWR-QWRkcmVzc19MaW5rJnR5PTE4JnE9TUVMQkVMJTIwSU5HRU5JRVJJQSUyMFNBUyZzcz15cGlkLllOODA0MXg2NDMzMzUyMTI5MDQzNzg0OTA1JnBwb2lzPTQuODI1NjAxMTAwOTIxNjMxXy03NC4zNTIxNDIzMzM5ODQzOF9NRUxCRUwlMjBJTkdFTklFUklBJTIwU0FTX1lOODA0MXg2NDMzMzUyMTI5MDQzNzg0OTA1fiZjcD00LjgyNTYwMX4tNzQuMzUyMTQyJnY9MiZzVj0xJkZPUk09TVBTUlBM&amp;ntb=1" TargetMode="External"/><Relationship Id="rId240" Type="http://schemas.openxmlformats.org/officeDocument/2006/relationships/printerSettings" Target="../printerSettings/printerSettings2.bin"/><Relationship Id="rId14" Type="http://schemas.openxmlformats.org/officeDocument/2006/relationships/hyperlink" Target="mailto:kpgm0252@mail.com" TargetMode="External"/><Relationship Id="rId35" Type="http://schemas.openxmlformats.org/officeDocument/2006/relationships/hyperlink" Target="mailto:ktbordeth@gmail.com" TargetMode="External"/><Relationship Id="rId56" Type="http://schemas.openxmlformats.org/officeDocument/2006/relationships/hyperlink" Target="mailto:dorisulloa2021@gmail.com" TargetMode="External"/><Relationship Id="rId77" Type="http://schemas.openxmlformats.org/officeDocument/2006/relationships/hyperlink" Target="mailto:cmelissamorenoh@gmail.com" TargetMode="External"/><Relationship Id="rId100" Type="http://schemas.openxmlformats.org/officeDocument/2006/relationships/hyperlink" Target="https://community.secop.gov.co/Public/Tendering/ContractNoticePhases/View?PPI=CO1.PPI.45201506&amp;isFromPublicArea=True&amp;isModal=False" TargetMode="External"/><Relationship Id="rId8" Type="http://schemas.openxmlformats.org/officeDocument/2006/relationships/hyperlink" Target="mailto:ginaorozco.juridica@gmail.com" TargetMode="External"/><Relationship Id="rId98" Type="http://schemas.openxmlformats.org/officeDocument/2006/relationships/hyperlink" Target="https://community.secop.gov.co/Public/Tendering/ContractNoticePhases/View?PPI=CO1.PPI.44603273&amp;isFromPublicArea=True&amp;isModal=False" TargetMode="External"/><Relationship Id="rId121" Type="http://schemas.openxmlformats.org/officeDocument/2006/relationships/hyperlink" Target="https://community.secop.gov.co/Public/Tendering/ContractNoticePhases/View?PPI=CO1.PPI.45314846&amp;isFromPublicArea=True&amp;isModal=False" TargetMode="External"/><Relationship Id="rId142" Type="http://schemas.openxmlformats.org/officeDocument/2006/relationships/hyperlink" Target="https://community.secop.gov.co/Public/Tendering/ContractNoticePhases/View?PPI=CO1.PPI.45294198&amp;isFromPublicArea=True&amp;isModal=False" TargetMode="External"/><Relationship Id="rId163" Type="http://schemas.openxmlformats.org/officeDocument/2006/relationships/hyperlink" Target="https://community.secop.gov.co/Public/Tendering/ContractNoticePhases/View?PPI=CO1.PPI.45438234&amp;isFromPublicArea=True&amp;isModal=False" TargetMode="External"/><Relationship Id="rId184" Type="http://schemas.openxmlformats.org/officeDocument/2006/relationships/hyperlink" Target="https://community.secop.gov.co/Public/Tendering/ContractNoticePhases/View?PPI=CO1.PPI.45574424&amp;isFromPublicArea=True&amp;isModal=False" TargetMode="External"/><Relationship Id="rId219" Type="http://schemas.openxmlformats.org/officeDocument/2006/relationships/hyperlink" Target="https://community.secop.gov.co/Public/Tendering/ContractNoticePhases/View?PPI=CO1.PPI.46362513&amp;isFromPublicArea=True&amp;isModal=False" TargetMode="External"/><Relationship Id="rId230" Type="http://schemas.openxmlformats.org/officeDocument/2006/relationships/hyperlink" Target="mailto:Sandra.hernandez@softwareone.com" TargetMode="External"/><Relationship Id="rId25" Type="http://schemas.openxmlformats.org/officeDocument/2006/relationships/hyperlink" Target="mailto:ingenioindustrial1992@outlokk.com" TargetMode="External"/><Relationship Id="rId46" Type="http://schemas.openxmlformats.org/officeDocument/2006/relationships/hyperlink" Target="mailto:cesarcamilod@hotmail.com" TargetMode="External"/><Relationship Id="rId67" Type="http://schemas.openxmlformats.org/officeDocument/2006/relationships/hyperlink" Target="mailto:solojaved999@gmail.com" TargetMode="External"/><Relationship Id="rId88" Type="http://schemas.openxmlformats.org/officeDocument/2006/relationships/hyperlink" Target="mailto:grupo.sociedadcapital@gmail.com" TargetMode="External"/><Relationship Id="rId111" Type="http://schemas.openxmlformats.org/officeDocument/2006/relationships/hyperlink" Target="https://community.secop.gov.co/Public/Tendering/ContractNoticePhases/View?PPI=CO1.PPI.45177279&amp;isFromPublicArea=True&amp;isModal=False" TargetMode="External"/><Relationship Id="rId132" Type="http://schemas.openxmlformats.org/officeDocument/2006/relationships/hyperlink" Target="https://community.secop.gov.co/Public/Tendering/ContractNoticePhases/View?PPI=CO1.PPI.44827497&amp;isFromPublicArea=True&amp;isModal=False" TargetMode="External"/><Relationship Id="rId153" Type="http://schemas.openxmlformats.org/officeDocument/2006/relationships/hyperlink" Target="https://community.secop.gov.co/Public/Tendering/ContractNoticePhases/View?PPI=CO1.PPI.44977233&amp;isFromPublicArea=True&amp;isModal=False" TargetMode="External"/><Relationship Id="rId174" Type="http://schemas.openxmlformats.org/officeDocument/2006/relationships/hyperlink" Target="https://community.secop.gov.co/Public/Tendering/ContractNoticePhases/View?PPI=CO1.PPI.45579199&amp;isFromPublicArea=True&amp;isModal=False" TargetMode="External"/><Relationship Id="rId195" Type="http://schemas.openxmlformats.org/officeDocument/2006/relationships/hyperlink" Target="https://community.secop.gov.co/Public/Tendering/ContractNoticePhases/View?PPI=CO1.PPI.44565536&amp;isFromPublicArea=True&amp;isModal=False" TargetMode="External"/><Relationship Id="rId209" Type="http://schemas.openxmlformats.org/officeDocument/2006/relationships/hyperlink" Target="https://community.secop.gov.co/Public/Tendering/ContractNoticePhases/View?PPI=CO1.PPI.45577083&amp;isFromPublicArea=True&amp;isModal=False" TargetMode="External"/><Relationship Id="rId220" Type="http://schemas.openxmlformats.org/officeDocument/2006/relationships/hyperlink" Target="https://community.secop.gov.co/Public/Tendering/ContractNoticePhases/View?PPI=CO1.PPI.45314820&amp;isFromPublicArea=True&amp;isModal=False" TargetMode="External"/><Relationship Id="rId241" Type="http://schemas.openxmlformats.org/officeDocument/2006/relationships/drawing" Target="../drawings/drawing1.xml"/><Relationship Id="rId15" Type="http://schemas.openxmlformats.org/officeDocument/2006/relationships/hyperlink" Target="mailto:johansteven.12@gmail.com" TargetMode="External"/><Relationship Id="rId36" Type="http://schemas.openxmlformats.org/officeDocument/2006/relationships/hyperlink" Target="mailto:magistermapabla@gmail.com" TargetMode="External"/><Relationship Id="rId57" Type="http://schemas.openxmlformats.org/officeDocument/2006/relationships/hyperlink" Target="mailto:dawin1001@hotmail.com" TargetMode="External"/><Relationship Id="rId106" Type="http://schemas.openxmlformats.org/officeDocument/2006/relationships/hyperlink" Target="https://community.secop.gov.co/Public/Tendering/ContractNoticePhases/View?PPI=CO1.PPI.45380721&amp;isFromPublicArea=True&amp;isModal=False" TargetMode="External"/><Relationship Id="rId127" Type="http://schemas.openxmlformats.org/officeDocument/2006/relationships/hyperlink" Target="https://community.secop.gov.co/Public/Tendering/ContractNoticePhases/View?PPI=CO1.PPI.44714493&amp;isFromPublicArea=True&amp;isModal=False" TargetMode="External"/><Relationship Id="rId10" Type="http://schemas.openxmlformats.org/officeDocument/2006/relationships/hyperlink" Target="mailto:cencho83@gmail.com" TargetMode="External"/><Relationship Id="rId31" Type="http://schemas.openxmlformats.org/officeDocument/2006/relationships/hyperlink" Target="mailto:pimpo1104@hotmail.com" TargetMode="External"/><Relationship Id="rId52" Type="http://schemas.openxmlformats.org/officeDocument/2006/relationships/hyperlink" Target="mailto:jdpulidopupo@gmail.com" TargetMode="External"/><Relationship Id="rId73" Type="http://schemas.openxmlformats.org/officeDocument/2006/relationships/hyperlink" Target="mailto:jmazodurango@hotmail.com" TargetMode="External"/><Relationship Id="rId78" Type="http://schemas.openxmlformats.org/officeDocument/2006/relationships/hyperlink" Target="mailto:ELSAPEGAL@GMAIL.COM" TargetMode="External"/><Relationship Id="rId94" Type="http://schemas.openxmlformats.org/officeDocument/2006/relationships/hyperlink" Target="https://community.secop.gov.co/Public/Tendering/ContractNoticePhases/View?PPI=CO1.PPI.45198577&amp;isFromPublicArea=True&amp;isModal=False" TargetMode="External"/><Relationship Id="rId99" Type="http://schemas.openxmlformats.org/officeDocument/2006/relationships/hyperlink" Target="https://community.secop.gov.co/Public/Tendering/ContractNoticePhases/View?PPI=CO1.PPI.44603273&amp;isFromPublicArea=True&amp;isModal=False" TargetMode="External"/><Relationship Id="rId101" Type="http://schemas.openxmlformats.org/officeDocument/2006/relationships/hyperlink" Target="https://community.secop.gov.co/Public/Tendering/ContractNoticePhases/View?PPI=CO1.PPI.45200459&amp;isFromPublicArea=True&amp;isModal=False" TargetMode="External"/><Relationship Id="rId122" Type="http://schemas.openxmlformats.org/officeDocument/2006/relationships/hyperlink" Target="https://community.secop.gov.co/Public/Tendering/ContractNoticePhases/View?PPI=CO1.PPI.45342187&amp;isFromPublicArea=True&amp;isModal=False" TargetMode="External"/><Relationship Id="rId143" Type="http://schemas.openxmlformats.org/officeDocument/2006/relationships/hyperlink" Target="https://community.secop.gov.co/Public/Tendering/ContractNoticePhases/View?PPI=CO1.PPI.44891379&amp;isFromPublicArea=True&amp;isModal=False" TargetMode="External"/><Relationship Id="rId148" Type="http://schemas.openxmlformats.org/officeDocument/2006/relationships/hyperlink" Target="https://community.secop.gov.co/Public/Tendering/ContractNoticePhases/View?PPI=CO1.PPI.44895734&amp;isFromPublicArea=True&amp;isModal=False" TargetMode="External"/><Relationship Id="rId164" Type="http://schemas.openxmlformats.org/officeDocument/2006/relationships/hyperlink" Target="https://community.secop.gov.co/Public/Tendering/ContractNoticePhases/View?PPI=CO1.PPI.45369595&amp;isFromPublicArea=True&amp;isModal=False" TargetMode="External"/><Relationship Id="rId169" Type="http://schemas.openxmlformats.org/officeDocument/2006/relationships/hyperlink" Target="https://community.secop.gov.co/Public/Tendering/ContractNoticePhases/View?PPI=CO1.PPI.45395550&amp;isFromPublicArea=True&amp;isModal=False" TargetMode="External"/><Relationship Id="rId185" Type="http://schemas.openxmlformats.org/officeDocument/2006/relationships/hyperlink" Target="https://community.secop.gov.co/Public/Tendering/ContractNoticePhases/View?PPI=CO1.PPI.45742639&amp;isFromPublicArea=True&amp;isModal=False" TargetMode="External"/><Relationship Id="rId4" Type="http://schemas.openxmlformats.org/officeDocument/2006/relationships/hyperlink" Target="mailto:rgalindo76@gmail.com" TargetMode="External"/><Relationship Id="rId9" Type="http://schemas.openxmlformats.org/officeDocument/2006/relationships/hyperlink" Target="mailto:angemoral@hotmail.com" TargetMode="External"/><Relationship Id="rId180" Type="http://schemas.openxmlformats.org/officeDocument/2006/relationships/hyperlink" Target="https://community.secop.gov.co/Public/Tendering/ContractNoticePhases/View?PPI=CO1.PPI.45448406&amp;isFromPublicArea=True&amp;isModal=False" TargetMode="External"/><Relationship Id="rId210" Type="http://schemas.openxmlformats.org/officeDocument/2006/relationships/hyperlink" Target="https://community.secop.gov.co/Public/Tendering/ContractNoticePhases/View?PPI=CO1.PPI.45565234&amp;isFromPublicArea=True&amp;isModal=False" TargetMode="External"/><Relationship Id="rId215" Type="http://schemas.openxmlformats.org/officeDocument/2006/relationships/hyperlink" Target="https://community.secop.gov.co/Public/Tendering/ContractNoticePhases/View?PPI=CO1.PPI.45955618&amp;isFromPublicArea=True&amp;isModal=False" TargetMode="External"/><Relationship Id="rId236" Type="http://schemas.openxmlformats.org/officeDocument/2006/relationships/hyperlink" Target="mailto:ordenesdecompraaire@gmail.com" TargetMode="External"/><Relationship Id="rId26" Type="http://schemas.openxmlformats.org/officeDocument/2006/relationships/hyperlink" Target="mailto:yormaryllanos.g@gmail.com" TargetMode="External"/><Relationship Id="rId231" Type="http://schemas.openxmlformats.org/officeDocument/2006/relationships/hyperlink" Target="https://colombiacompra.coupahost.com/order_headers/159240" TargetMode="External"/><Relationship Id="rId47" Type="http://schemas.openxmlformats.org/officeDocument/2006/relationships/hyperlink" Target="mailto:avellamanuel@hotmail.com" TargetMode="External"/><Relationship Id="rId68" Type="http://schemas.openxmlformats.org/officeDocument/2006/relationships/hyperlink" Target="mailto:jairobe23@gmail.com" TargetMode="External"/><Relationship Id="rId89" Type="http://schemas.openxmlformats.org/officeDocument/2006/relationships/hyperlink" Target="mailto:grupo.sociedadcapital@gmail.com" TargetMode="External"/><Relationship Id="rId112" Type="http://schemas.openxmlformats.org/officeDocument/2006/relationships/hyperlink" Target="https://community.secop.gov.co/Public/Tendering/ContractNoticePhases/View?PPI=CO1.PPI.44654566&amp;isFromPublicArea=True&amp;isModal=False" TargetMode="External"/><Relationship Id="rId133" Type="http://schemas.openxmlformats.org/officeDocument/2006/relationships/hyperlink" Target="https://community.secop.gov.co/Public/Tendering/ContractNoticePhases/View?PPI=CO1.PPI.44830244&amp;isFromPublicArea=True&amp;isModal=False" TargetMode="External"/><Relationship Id="rId154" Type="http://schemas.openxmlformats.org/officeDocument/2006/relationships/hyperlink" Target="https://community.secop.gov.co/Public/Tendering/ContractNoticePhases/View?PPI=CO1.PPI.44988303&amp;isFromPublicArea=True&amp;isModal=False" TargetMode="External"/><Relationship Id="rId175" Type="http://schemas.openxmlformats.org/officeDocument/2006/relationships/hyperlink" Target="https://community.secop.gov.co/Public/Tendering/ContractNoticePhases/View?PPI=CO1.PPI.45511434&amp;isFromPublicArea=True&amp;isModal=False" TargetMode="External"/><Relationship Id="rId196" Type="http://schemas.openxmlformats.org/officeDocument/2006/relationships/hyperlink" Target="https://community.secop.gov.co/Public/Tendering/ContractNoticePhases/View?PPI=CO1.PPI.45618392&amp;isFromPublicArea=True&amp;isModal=False" TargetMode="External"/><Relationship Id="rId200" Type="http://schemas.openxmlformats.org/officeDocument/2006/relationships/hyperlink" Target="https://community.secop.gov.co/Public/Tendering/ContractNoticePhases/View?PPI=CO1.PPI.45543328&amp;isFromPublicArea=True&amp;isModal=False" TargetMode="External"/><Relationship Id="rId16" Type="http://schemas.openxmlformats.org/officeDocument/2006/relationships/hyperlink" Target="mailto:camiloechevarriah@gmail.com" TargetMode="External"/><Relationship Id="rId221" Type="http://schemas.openxmlformats.org/officeDocument/2006/relationships/hyperlink" Target="https://community.secop.gov.co/Public/Tendering/ContractNoticePhases/View?PPI=CO1.PPI.45660365&amp;isFromPublicArea=True&amp;isModal=False" TargetMode="External"/><Relationship Id="rId242" Type="http://schemas.openxmlformats.org/officeDocument/2006/relationships/vmlDrawing" Target="../drawings/vmlDrawing3.vml"/><Relationship Id="rId37" Type="http://schemas.openxmlformats.org/officeDocument/2006/relationships/hyperlink" Target="mailto:ivanleon6@gmail.com" TargetMode="External"/><Relationship Id="rId58" Type="http://schemas.openxmlformats.org/officeDocument/2006/relationships/hyperlink" Target="mailto:MARGARITAMD5@HOTMAIL.COM" TargetMode="External"/><Relationship Id="rId79" Type="http://schemas.openxmlformats.org/officeDocument/2006/relationships/hyperlink" Target="mailto:jcubides@supervigilancia.gov.co" TargetMode="External"/><Relationship Id="rId102" Type="http://schemas.openxmlformats.org/officeDocument/2006/relationships/hyperlink" Target="https://community.secop.gov.co/Public/Tendering/ContractNoticePhases/View?PPI=CO1.PPI.45199065&amp;isFromPublicArea=True&amp;isModal=False" TargetMode="External"/><Relationship Id="rId123" Type="http://schemas.openxmlformats.org/officeDocument/2006/relationships/hyperlink" Target="https://community.secop.gov.co/Public/Tendering/ContractNoticePhases/View?PPI=CO1.PPI.45314846&amp;isFromPublicArea=True&amp;isModal=False" TargetMode="External"/><Relationship Id="rId144" Type="http://schemas.openxmlformats.org/officeDocument/2006/relationships/hyperlink" Target="https://community.secop.gov.co/Public/Tendering/ContractNoticePhases/View?PPI=CO1.PPI.45117257&amp;isFromPublicArea=True&amp;isModal=False" TargetMode="External"/><Relationship Id="rId90" Type="http://schemas.openxmlformats.org/officeDocument/2006/relationships/hyperlink" Target="https://community.secop.gov.co/Public/Tendering/ContractNoticePhases/View?PPI=CO1.PPI.45208247&amp;isFromPublicArea=True&amp;isModal=False" TargetMode="External"/><Relationship Id="rId165" Type="http://schemas.openxmlformats.org/officeDocument/2006/relationships/hyperlink" Target="https://community.secop.gov.co/Public/Tendering/ContractNoticePhases/View?PPI=CO1.PPI.45557066&amp;isFromPublicArea=True&amp;isModal=False" TargetMode="External"/><Relationship Id="rId186" Type="http://schemas.openxmlformats.org/officeDocument/2006/relationships/hyperlink" Target="https://community.secop.gov.co/Public/Tendering/ContractNoticePhases/View?PPI=CO1.PPI.45575515&amp;isFromPublicArea=True&amp;isModal=False" TargetMode="External"/><Relationship Id="rId211" Type="http://schemas.openxmlformats.org/officeDocument/2006/relationships/hyperlink" Target="https://community.secop.gov.co/Public/Tendering/ContractNoticePhases/View?PPI=CO1.PPI.45581525&amp;isFromPublicArea=True&amp;isModal=False" TargetMode="External"/><Relationship Id="rId232" Type="http://schemas.openxmlformats.org/officeDocument/2006/relationships/hyperlink" Target="https://colombiacompra.coupahost.com/order_headers/159297" TargetMode="External"/><Relationship Id="rId27" Type="http://schemas.openxmlformats.org/officeDocument/2006/relationships/hyperlink" Target="mailto:tatianaanduquia133@gmail.com" TargetMode="External"/><Relationship Id="rId48" Type="http://schemas.openxmlformats.org/officeDocument/2006/relationships/hyperlink" Target="mailto:LAUAVANESSAPEREZAB@GMAIL.COM" TargetMode="External"/><Relationship Id="rId69" Type="http://schemas.openxmlformats.org/officeDocument/2006/relationships/hyperlink" Target="mailto:donnydearmas@hotmail.com" TargetMode="External"/><Relationship Id="rId113" Type="http://schemas.openxmlformats.org/officeDocument/2006/relationships/hyperlink" Target="https://community.secop.gov.co/Public/Tendering/ContractNoticePhases/View?PPI=CO1.PPI.45179604&amp;isFromPublicArea=True&amp;isModal=False" TargetMode="External"/><Relationship Id="rId134" Type="http://schemas.openxmlformats.org/officeDocument/2006/relationships/hyperlink" Target="https://community.secop.gov.co/Public/Tendering/ContractNoticePhases/View?PPI=CO1.PPI.44829468&amp;isFromPublicArea=True&amp;isModal=False" TargetMode="External"/><Relationship Id="rId80" Type="http://schemas.openxmlformats.org/officeDocument/2006/relationships/hyperlink" Target="mailto:mcotes@supervigilancia.gov.co" TargetMode="External"/><Relationship Id="rId155" Type="http://schemas.openxmlformats.org/officeDocument/2006/relationships/hyperlink" Target="https://community.secop.gov.co/Public/Tendering/ContractNoticePhases/View?PPI=CO1.PPI.45013600&amp;isFromPublicArea=True&amp;isModal=False" TargetMode="External"/><Relationship Id="rId176" Type="http://schemas.openxmlformats.org/officeDocument/2006/relationships/hyperlink" Target="https://community.secop.gov.co/Public/Tendering/ContractNoticePhases/View?PPI=CO1.PPI.45391723&amp;isFromPublicArea=True&amp;isModal=False" TargetMode="External"/><Relationship Id="rId197" Type="http://schemas.openxmlformats.org/officeDocument/2006/relationships/hyperlink" Target="https://community.secop.gov.co/Public/Tendering/ContractNoticePhases/View?PPI=CO1.PPI.45636916&amp;isFromPublicArea=True&amp;isModal=False" TargetMode="External"/><Relationship Id="rId201" Type="http://schemas.openxmlformats.org/officeDocument/2006/relationships/hyperlink" Target="https://community.secop.gov.co/Public/Tendering/ContractNoticePhases/View?PPI=CO1.PPI.44891379&amp;isFromPublicArea=True&amp;isModal=False" TargetMode="External"/><Relationship Id="rId222" Type="http://schemas.openxmlformats.org/officeDocument/2006/relationships/hyperlink" Target="https://community.secop.gov.co/Public/Tendering/ContractNoticePhases/View?PPI=CO1.PPI.45674299&amp;isFromPublicArea=True&amp;isModal=False" TargetMode="External"/><Relationship Id="rId17" Type="http://schemas.openxmlformats.org/officeDocument/2006/relationships/hyperlink" Target="mailto:vargasmestra@gmail.com" TargetMode="External"/><Relationship Id="rId38" Type="http://schemas.openxmlformats.org/officeDocument/2006/relationships/hyperlink" Target="mailto:gerardoreyesg@gmail.com" TargetMode="External"/><Relationship Id="rId59" Type="http://schemas.openxmlformats.org/officeDocument/2006/relationships/hyperlink" Target="mailto:maalcova23@hotmail.com" TargetMode="External"/><Relationship Id="rId103" Type="http://schemas.openxmlformats.org/officeDocument/2006/relationships/hyperlink" Target="https://community.secop.gov.co/Public/Tendering/ContractNoticePhases/View?PPI=CO1.PPI.45195161&amp;isFromPublicArea=True&amp;isModal=False" TargetMode="External"/><Relationship Id="rId124" Type="http://schemas.openxmlformats.org/officeDocument/2006/relationships/hyperlink" Target="https://community.secop.gov.co/Public/Tendering/ContractNoticePhases/View?PPI=CO1.PPI.45354021&amp;isFromPublicArea=True&amp;isModal=False" TargetMode="External"/><Relationship Id="rId70" Type="http://schemas.openxmlformats.org/officeDocument/2006/relationships/hyperlink" Target="mailto:yibatasant1@uniminuto.edu.co" TargetMode="External"/><Relationship Id="rId91" Type="http://schemas.openxmlformats.org/officeDocument/2006/relationships/hyperlink" Target="https://community.secop.gov.co/Public/Tendering/ContractNoticePhases/View?PPI=CO1.PPI.45138784&amp;isFromPublicArea=True&amp;isModal=False" TargetMode="External"/><Relationship Id="rId145" Type="http://schemas.openxmlformats.org/officeDocument/2006/relationships/hyperlink" Target="https://community.secop.gov.co/Public/Tendering/ContractNoticePhases/View?PPI=CO1.PPI.44891612&amp;isFromPublicArea=True&amp;isModal=False" TargetMode="External"/><Relationship Id="rId166" Type="http://schemas.openxmlformats.org/officeDocument/2006/relationships/hyperlink" Target="https://community.secop.gov.co/Public/Tendering/ContractNoticePhases/View?PPI=CO1.PPI.45368130&amp;isFromPublicArea=True&amp;isModal=False" TargetMode="External"/><Relationship Id="rId187" Type="http://schemas.openxmlformats.org/officeDocument/2006/relationships/hyperlink" Target="https://community.secop.gov.co/Public/Tendering/ContractNoticePhases/View?PPI=CO1.PPI.45314820&amp;isFromPublicArea=True&amp;isModal=False" TargetMode="External"/><Relationship Id="rId1" Type="http://schemas.openxmlformats.org/officeDocument/2006/relationships/hyperlink" Target="mailto:josefuentesabogado@gmail.com" TargetMode="External"/><Relationship Id="rId212" Type="http://schemas.openxmlformats.org/officeDocument/2006/relationships/hyperlink" Target="https://community.secop.gov.co/Public/Tendering/ContractNoticePhases/View?PPI=CO1.PPI.45571268&amp;isFromPublicArea=True&amp;isModal=False" TargetMode="External"/><Relationship Id="rId233" Type="http://schemas.openxmlformats.org/officeDocument/2006/relationships/hyperlink" Target="https://colombiacompra.coupahost.com/order_headers/157073" TargetMode="External"/><Relationship Id="rId28" Type="http://schemas.openxmlformats.org/officeDocument/2006/relationships/hyperlink" Target="mailto:ibethpao21@gmail.com" TargetMode="External"/><Relationship Id="rId49" Type="http://schemas.openxmlformats.org/officeDocument/2006/relationships/hyperlink" Target="mailto:xicarolay@hotmail.com" TargetMode="External"/><Relationship Id="rId114" Type="http://schemas.openxmlformats.org/officeDocument/2006/relationships/hyperlink" Target="https://community.secop.gov.co/Public/Tendering/ContractNoticePhases/View?PPI=CO1.PPI.45014225&amp;isFromPublicArea=True&amp;isModal=False" TargetMode="External"/><Relationship Id="rId60" Type="http://schemas.openxmlformats.org/officeDocument/2006/relationships/hyperlink" Target="mailto:spsanchezr2007@gmail.com" TargetMode="External"/><Relationship Id="rId81" Type="http://schemas.openxmlformats.org/officeDocument/2006/relationships/hyperlink" Target="mailto:roperez@supervigilancia.gov.co" TargetMode="External"/><Relationship Id="rId135" Type="http://schemas.openxmlformats.org/officeDocument/2006/relationships/hyperlink" Target="https://community.secop.gov.co/Public/Tendering/ContractNoticePhases/View?PPI=CO1.PPI.44912879&amp;isFromPublicArea=True&amp;isModal=False" TargetMode="External"/><Relationship Id="rId156" Type="http://schemas.openxmlformats.org/officeDocument/2006/relationships/hyperlink" Target="https://community.secop.gov.co/Public/Tendering/ContractNoticePhases/View?PPI=CO1.PPI.45039608&amp;isFromPublicArea=True&amp;isModal=False" TargetMode="External"/><Relationship Id="rId177" Type="http://schemas.openxmlformats.org/officeDocument/2006/relationships/hyperlink" Target="https://community.secop.gov.co/Public/Tendering/ContractNoticePhases/View?PPI=CO1.PPI.45401396&amp;isFromPublicArea=True&amp;isModal=False" TargetMode="External"/><Relationship Id="rId198" Type="http://schemas.openxmlformats.org/officeDocument/2006/relationships/hyperlink" Target="https://community.secop.gov.co/Public/Tendering/ContractNoticePhases/View?PPI=CO1.PPI.45541727&amp;isFromPublicArea=True&amp;isModal=False" TargetMode="External"/><Relationship Id="rId202" Type="http://schemas.openxmlformats.org/officeDocument/2006/relationships/hyperlink" Target="https://community.secop.gov.co/Public/Tendering/ContractNoticePhases/View?PPI=CO1.PPI.45622796&amp;isFromPublicArea=True&amp;isModal=False" TargetMode="External"/><Relationship Id="rId223" Type="http://schemas.openxmlformats.org/officeDocument/2006/relationships/hyperlink" Target="https://community.secop.gov.co/Public/Tendering/ContractNoticePhases/View?PPI=CO1.PPI.44446110&amp;isFromPublicArea=True&amp;isModal=False" TargetMode="External"/><Relationship Id="rId18" Type="http://schemas.openxmlformats.org/officeDocument/2006/relationships/hyperlink" Target="mailto:creativos.casabianca@gmail.com" TargetMode="External"/><Relationship Id="rId39" Type="http://schemas.openxmlformats.org/officeDocument/2006/relationships/hyperlink" Target="mailto:yucito@hotmail.com" TargetMode="External"/><Relationship Id="rId50" Type="http://schemas.openxmlformats.org/officeDocument/2006/relationships/hyperlink" Target="mailto:lucellymartinez1@hotmail.com" TargetMode="External"/><Relationship Id="rId104" Type="http://schemas.openxmlformats.org/officeDocument/2006/relationships/hyperlink" Target="https://community.secop.gov.co/Public/Tendering/ContractNoticePhases/View?PPI=CO1.PPI.45185967&amp;isFromPublicArea=True&amp;isModal=False" TargetMode="External"/><Relationship Id="rId125" Type="http://schemas.openxmlformats.org/officeDocument/2006/relationships/hyperlink" Target="https://community.secop.gov.co/Public/Tendering/ContractNoticePhases/View?PPI=CO1.PPI.45290871&amp;isFromPublicArea=True&amp;isModal=False" TargetMode="External"/><Relationship Id="rId146" Type="http://schemas.openxmlformats.org/officeDocument/2006/relationships/hyperlink" Target="https://community.secop.gov.co/Public/Tendering/ContractNoticePhases/View?PPI=CO1.PPI.44890915&amp;isFromPublicArea=True&amp;isModal=False" TargetMode="External"/><Relationship Id="rId167" Type="http://schemas.openxmlformats.org/officeDocument/2006/relationships/hyperlink" Target="https://community.secop.gov.co/Public/Tendering/ContractNoticePhases/View?PPI=CO1.PPI.44891379&amp;isFromPublicArea=True&amp;isModal=False" TargetMode="External"/><Relationship Id="rId188" Type="http://schemas.openxmlformats.org/officeDocument/2006/relationships/hyperlink" Target="https://community.secop.gov.co/Public/Tendering/ContractNoticePhases/View?PPI=CO1.PPI.45716493&amp;isFromPublicArea=True&amp;isModal=False" TargetMode="External"/><Relationship Id="rId71" Type="http://schemas.openxmlformats.org/officeDocument/2006/relationships/hyperlink" Target="mailto:jaimerolizarazo@gmail.com" TargetMode="External"/><Relationship Id="rId92" Type="http://schemas.openxmlformats.org/officeDocument/2006/relationships/hyperlink" Target="https://community.secop.gov.co/Public/Tendering/ContractNoticePhases/View?PPI=CO1.PPI.45138784&amp;isFromPublicArea=True&amp;isModal=False" TargetMode="External"/><Relationship Id="rId213" Type="http://schemas.openxmlformats.org/officeDocument/2006/relationships/hyperlink" Target="https://community.secop.gov.co/Public/Tendering/ContractNoticePhases/View?PPI=CO1.PPI.45579823&amp;isFromPublicArea=True&amp;isModal=False" TargetMode="External"/><Relationship Id="rId234" Type="http://schemas.openxmlformats.org/officeDocument/2006/relationships/hyperlink" Target="https://colombiacompra.coupahost.com/order_headers/159006" TargetMode="External"/><Relationship Id="rId2" Type="http://schemas.openxmlformats.org/officeDocument/2006/relationships/hyperlink" Target="mailto:valdesorozco@gmail.com" TargetMode="External"/><Relationship Id="rId29" Type="http://schemas.openxmlformats.org/officeDocument/2006/relationships/hyperlink" Target="mailto:duvanmateo1556@gmail.com" TargetMode="External"/><Relationship Id="rId40" Type="http://schemas.openxmlformats.org/officeDocument/2006/relationships/hyperlink" Target="mailto:elena-b76@hotmail.com" TargetMode="External"/><Relationship Id="rId115" Type="http://schemas.openxmlformats.org/officeDocument/2006/relationships/hyperlink" Target="https://community.secop.gov.co/Public/Tendering/ContractNoticePhases/View?PPI=CO1.PPI.45259229&amp;isFromPublicArea=True&amp;isModal=False" TargetMode="External"/><Relationship Id="rId136" Type="http://schemas.openxmlformats.org/officeDocument/2006/relationships/hyperlink" Target="https://community.secop.gov.co/Public/Tendering/ContractNoticePhases/View?PPI=CO1.PPI.44922176&amp;isFromPublicArea=True&amp;isModal=False" TargetMode="External"/><Relationship Id="rId157" Type="http://schemas.openxmlformats.org/officeDocument/2006/relationships/hyperlink" Target="https://community.secop.gov.co/Public/Tendering/ContractNoticePhases/View?PPI=CO1.PPI.45039608&amp;isFromPublicArea=True&amp;isModal=False" TargetMode="External"/><Relationship Id="rId178" Type="http://schemas.openxmlformats.org/officeDocument/2006/relationships/hyperlink" Target="https://community.secop.gov.co/Public/Tendering/ContractNoticePhases/View?PPI=CO1.PPI.44891379&amp;isFromPublicArea=True&amp;isModal=False" TargetMode="External"/><Relationship Id="rId61" Type="http://schemas.openxmlformats.org/officeDocument/2006/relationships/hyperlink" Target="mailto:lizbethalvarez143019@gmail.com" TargetMode="External"/><Relationship Id="rId82" Type="http://schemas.openxmlformats.org/officeDocument/2006/relationships/hyperlink" Target="mailto:gonate@supervigilancia.gov.co" TargetMode="External"/><Relationship Id="rId199" Type="http://schemas.openxmlformats.org/officeDocument/2006/relationships/hyperlink" Target="https://community.secop.gov.co/Public/Tendering/ContractNoticePhases/View?PPI=CO1.PPI.44891379&amp;isFromPublicArea=True&amp;isModal=False" TargetMode="External"/><Relationship Id="rId203" Type="http://schemas.openxmlformats.org/officeDocument/2006/relationships/hyperlink" Target="https://community.secop.gov.co/Public/Tendering/ContractNoticePhases/View?PPI=CO1.PPI.45549096&amp;isFromPublicArea=True&amp;isModal=False" TargetMode="External"/><Relationship Id="rId19" Type="http://schemas.openxmlformats.org/officeDocument/2006/relationships/hyperlink" Target="mailto:Andrea05beltran@gmail.com" TargetMode="External"/><Relationship Id="rId224" Type="http://schemas.openxmlformats.org/officeDocument/2006/relationships/hyperlink" Target="https://operaciones.colombiacompra.gov.co/tienda-virtual-del-estado-colombiano/ordenes-compra/160043" TargetMode="External"/><Relationship Id="rId30" Type="http://schemas.openxmlformats.org/officeDocument/2006/relationships/hyperlink" Target="mailto:ideapress.prensa@gmail.com" TargetMode="External"/><Relationship Id="rId105" Type="http://schemas.openxmlformats.org/officeDocument/2006/relationships/hyperlink" Target="https://community.secop.gov.co/Public/Tendering/ContractNoticePhases/View?PPI=CO1.PPI.44645750&amp;isFromPublicArea=True&amp;isModal=False" TargetMode="External"/><Relationship Id="rId126" Type="http://schemas.openxmlformats.org/officeDocument/2006/relationships/hyperlink" Target="https://community.secop.gov.co/Public/Tendering/ContractNoticePhases/View?PPI=CO1.PPI.44755189&amp;isFromPublicArea=True&amp;isModal=False" TargetMode="External"/><Relationship Id="rId147" Type="http://schemas.openxmlformats.org/officeDocument/2006/relationships/hyperlink" Target="https://community.secop.gov.co/Public/Tendering/ContractNoticePhases/View?PPI=CO1.PPI.44951638&amp;isFromPublicArea=True&amp;isModal=False" TargetMode="External"/><Relationship Id="rId168" Type="http://schemas.openxmlformats.org/officeDocument/2006/relationships/hyperlink" Target="https://community.secop.gov.co/Public/Tendering/ContractNoticePhases/View?PPI=CO1.PPI.45176718&amp;isFromPublicArea=True&amp;isModal=False" TargetMode="External"/><Relationship Id="rId51" Type="http://schemas.openxmlformats.org/officeDocument/2006/relationships/hyperlink" Target="mailto:Nievesgutierrezadalberto@gmail.com" TargetMode="External"/><Relationship Id="rId72" Type="http://schemas.openxmlformats.org/officeDocument/2006/relationships/hyperlink" Target="mailto:Lilialma94@hotmail.com" TargetMode="External"/><Relationship Id="rId93" Type="http://schemas.openxmlformats.org/officeDocument/2006/relationships/hyperlink" Target="https://community.secop.gov.co/Public/Tendering/ContractNoticePhases/View?PPI=CO1.PPI.45196744&amp;isFromPublicArea=True&amp;isModal=False" TargetMode="External"/><Relationship Id="rId189" Type="http://schemas.openxmlformats.org/officeDocument/2006/relationships/hyperlink" Target="https://community.secop.gov.co/Public/Tendering/ContractNoticePhases/View?PPI=CO1.PPI.45482319&amp;isFromPublicArea=True&amp;isModal=False" TargetMode="External"/><Relationship Id="rId3" Type="http://schemas.openxmlformats.org/officeDocument/2006/relationships/hyperlink" Target="mailto:jorgegalindo9352@gmail.com" TargetMode="External"/><Relationship Id="rId214" Type="http://schemas.openxmlformats.org/officeDocument/2006/relationships/hyperlink" Target="https://community.secop.gov.co/Public/Tendering/ContractNoticePhases/View?PPI=CO1.PPI.45775588&amp;isFromPublicArea=True&amp;isModal=False" TargetMode="External"/><Relationship Id="rId235" Type="http://schemas.openxmlformats.org/officeDocument/2006/relationships/hyperlink" Target="https://colombiacompra.coupahost.com/order_headers/166303" TargetMode="External"/><Relationship Id="rId116" Type="http://schemas.openxmlformats.org/officeDocument/2006/relationships/hyperlink" Target="https://community.secop.gov.co/Public/Tendering/ContractNoticePhases/View?PPI=CO1.PPI.45339198&amp;isFromPublicArea=True&amp;isModal=False" TargetMode="External"/><Relationship Id="rId137" Type="http://schemas.openxmlformats.org/officeDocument/2006/relationships/hyperlink" Target="https://community.secop.gov.co/Public/Tendering/ContractNoticePhases/View?PPI=CO1.PPI.44895208&amp;isFromPublicArea=True&amp;isModal=False" TargetMode="External"/><Relationship Id="rId158" Type="http://schemas.openxmlformats.org/officeDocument/2006/relationships/hyperlink" Target="https://community.secop.gov.co/Public/Tendering/ContractNoticePhases/View?PPI=CO1.PPI.45396856&amp;isFromPublicArea=True&amp;isModal=False" TargetMode="External"/><Relationship Id="rId20" Type="http://schemas.openxmlformats.org/officeDocument/2006/relationships/hyperlink" Target="mailto:josevillarhernandes92@gmail.com" TargetMode="External"/><Relationship Id="rId41" Type="http://schemas.openxmlformats.org/officeDocument/2006/relationships/hyperlink" Target="mailto:cmpanezo@hotmail.com" TargetMode="External"/><Relationship Id="rId62" Type="http://schemas.openxmlformats.org/officeDocument/2006/relationships/hyperlink" Target="mailto:chechapallares@gmail.com" TargetMode="External"/><Relationship Id="rId83" Type="http://schemas.openxmlformats.org/officeDocument/2006/relationships/hyperlink" Target="mailto:vadalegi@hotmail.com" TargetMode="External"/><Relationship Id="rId179" Type="http://schemas.openxmlformats.org/officeDocument/2006/relationships/hyperlink" Target="https://community.secop.gov.co/Public/Tendering/ContractNoticePhases/View?PPI=CO1.PPI.45752856&amp;isFromPublicArea=True&amp;isModal=False" TargetMode="External"/><Relationship Id="rId190" Type="http://schemas.openxmlformats.org/officeDocument/2006/relationships/hyperlink" Target="https://community.secop.gov.co/Public/Tendering/ContractNoticePhases/View?PPI=CO1.PPI.45561517&amp;isFromPublicArea=True&amp;isModal=False" TargetMode="External"/><Relationship Id="rId204" Type="http://schemas.openxmlformats.org/officeDocument/2006/relationships/hyperlink" Target="https://community.secop.gov.co/Public/Tendering/ContractNoticePhases/View?PPI=CO1.PPI.45730198&amp;isFromPublicArea=True&amp;isModal=False" TargetMode="External"/><Relationship Id="rId225" Type="http://schemas.openxmlformats.org/officeDocument/2006/relationships/hyperlink" Target="https://operaciones.colombiacompra.gov.co/tienda-virtual-del-estado-colombiano/ordenes-compra/?number_order=163968&amp;state=&amp;entity=&amp;supplier=&amp;tool=0&amp;date_to&amp;date_from"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3.bin"/><Relationship Id="rId1" Type="http://schemas.openxmlformats.org/officeDocument/2006/relationships/hyperlink" Target="https://community.secop.gov.co/Public/Tendering/ContractNoticePhases/View?PPI=CO1.PPI.46382114&amp;isFromPublicArea=True&amp;isModal=Fals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64"/>
  <sheetViews>
    <sheetView tabSelected="1" zoomScale="71" zoomScaleNormal="50" workbookViewId="0">
      <pane ySplit="1" topLeftCell="A248" activePane="bottomLeft" state="frozen"/>
      <selection pane="bottomLeft" activeCell="E1" sqref="E1:E1048576"/>
    </sheetView>
  </sheetViews>
  <sheetFormatPr baseColWidth="10" defaultColWidth="13" defaultRowHeight="11.25" x14ac:dyDescent="0.25"/>
  <cols>
    <col min="1" max="1" width="15.7109375" style="51" customWidth="1"/>
    <col min="2" max="2" width="29.7109375" style="51" customWidth="1"/>
    <col min="3" max="3" width="31" style="249" customWidth="1"/>
    <col min="4" max="4" width="162.140625" style="549" customWidth="1"/>
    <col min="5" max="5" width="152.42578125" style="250" bestFit="1" customWidth="1"/>
    <col min="6" max="16384" width="13" style="51"/>
  </cols>
  <sheetData>
    <row r="1" spans="1:5" s="557" customFormat="1" ht="45" customHeight="1" x14ac:dyDescent="0.25">
      <c r="A1" s="553" t="s">
        <v>0</v>
      </c>
      <c r="B1" s="553" t="s">
        <v>1</v>
      </c>
      <c r="C1" s="554" t="s">
        <v>2</v>
      </c>
      <c r="D1" s="555" t="s">
        <v>7</v>
      </c>
      <c r="E1" s="556" t="s">
        <v>2737</v>
      </c>
    </row>
    <row r="2" spans="1:5" s="50" customFormat="1" ht="36" customHeight="1" x14ac:dyDescent="0.2">
      <c r="A2" s="50">
        <v>1</v>
      </c>
      <c r="B2" s="60" t="str">
        <f>+'INFORMACIÓN PERSONAL '!C2</f>
        <v>CDPS-0001-2026</v>
      </c>
      <c r="C2" s="533" t="str">
        <f>+'INFORMACIÓN PERSONAL '!D2</f>
        <v>VALERIA ISABEL LOPEZ SAURITH</v>
      </c>
      <c r="D2" s="551" t="s">
        <v>13</v>
      </c>
      <c r="E2" s="552" t="s">
        <v>2738</v>
      </c>
    </row>
    <row r="3" spans="1:5" s="50" customFormat="1" ht="44.25" customHeight="1" x14ac:dyDescent="0.25">
      <c r="A3" s="50">
        <v>2</v>
      </c>
      <c r="B3" s="52" t="str">
        <f>+'INFORMACIÓN PERSONAL '!C3</f>
        <v>CDPS-0002-2026</v>
      </c>
      <c r="C3" s="533" t="str">
        <f>+'INFORMACIÓN PERSONAL '!D3</f>
        <v>ANA MILENA BARRIOS VAN STRAHLEN</v>
      </c>
      <c r="D3" s="538" t="s">
        <v>18</v>
      </c>
      <c r="E3" s="558" t="s">
        <v>2738</v>
      </c>
    </row>
    <row r="4" spans="1:5" s="55" customFormat="1" ht="33.75" customHeight="1" x14ac:dyDescent="0.25">
      <c r="A4" s="55">
        <v>3</v>
      </c>
      <c r="B4" s="56" t="str">
        <f>+'INFORMACIÓN PERSONAL '!C4</f>
        <v>CD-0003-2026</v>
      </c>
      <c r="C4" s="534" t="str">
        <f>+'INFORMACIÓN PERSONAL '!D4</f>
        <v xml:space="preserve">GCA TECNOLOGIES </v>
      </c>
      <c r="D4" s="538" t="s">
        <v>24</v>
      </c>
      <c r="E4" s="558" t="s">
        <v>2738</v>
      </c>
    </row>
    <row r="5" spans="1:5" s="50" customFormat="1" ht="50.1" customHeight="1" x14ac:dyDescent="0.25">
      <c r="A5" s="50">
        <v>4</v>
      </c>
      <c r="B5" s="52" t="str">
        <f>+'INFORMACIÓN PERSONAL '!C5</f>
        <v>CDPS-0004-2026</v>
      </c>
      <c r="C5" s="533" t="str">
        <f>+'INFORMACIÓN PERSONAL '!D5</f>
        <v xml:space="preserve">JOSE ENRIQUE FUENTES ROSADO </v>
      </c>
      <c r="D5" s="539" t="s">
        <v>26</v>
      </c>
      <c r="E5" s="558" t="s">
        <v>2738</v>
      </c>
    </row>
    <row r="6" spans="1:5" s="50" customFormat="1" ht="37.5" customHeight="1" x14ac:dyDescent="0.25">
      <c r="A6" s="50">
        <v>5</v>
      </c>
      <c r="B6" s="52" t="str">
        <f>+'INFORMACIÓN PERSONAL '!C6</f>
        <v>CDPS-0005-2026</v>
      </c>
      <c r="C6" s="533" t="str">
        <f>+'INFORMACIÓN PERSONAL '!D6</f>
        <v>DANY DANIELA VALDES OROZCO</v>
      </c>
      <c r="D6" s="538" t="s">
        <v>28</v>
      </c>
      <c r="E6" s="558" t="s">
        <v>2738</v>
      </c>
    </row>
    <row r="7" spans="1:5" s="50" customFormat="1" ht="42" customHeight="1" x14ac:dyDescent="0.25">
      <c r="A7" s="50">
        <v>6</v>
      </c>
      <c r="B7" s="52" t="str">
        <f>+'INFORMACIÓN PERSONAL '!C7</f>
        <v>CDPS-0006-2026</v>
      </c>
      <c r="C7" s="533" t="str">
        <f>+'INFORMACIÓN PERSONAL '!D7</f>
        <v xml:space="preserve">JULIETH SIRLEY SANCHEZ PARRADO </v>
      </c>
      <c r="D7" s="538" t="s">
        <v>31</v>
      </c>
      <c r="E7" s="558" t="s">
        <v>2738</v>
      </c>
    </row>
    <row r="8" spans="1:5" s="50" customFormat="1" ht="50.1" customHeight="1" x14ac:dyDescent="0.25">
      <c r="A8" s="50">
        <v>7</v>
      </c>
      <c r="B8" s="52" t="str">
        <f>+'INFORMACIÓN PERSONAL '!C8</f>
        <v>CDPS-0008-2026</v>
      </c>
      <c r="C8" s="533" t="str">
        <f>+'INFORMACIÓN PERSONAL '!D8</f>
        <v xml:space="preserve">JORGE ANDRES GALINDO BARRIOS </v>
      </c>
      <c r="D8" s="539" t="s">
        <v>35</v>
      </c>
      <c r="E8" s="558" t="s">
        <v>2738</v>
      </c>
    </row>
    <row r="9" spans="1:5" s="50" customFormat="1" ht="35.25" customHeight="1" x14ac:dyDescent="0.25">
      <c r="A9" s="50">
        <v>8</v>
      </c>
      <c r="B9" s="52" t="str">
        <f>+'INFORMACIÓN PERSONAL '!C9</f>
        <v>CDPS-0009-2026</v>
      </c>
      <c r="C9" s="533" t="str">
        <f>+'INFORMACIÓN PERSONAL '!D9</f>
        <v xml:space="preserve">ROY LUIS GALINDO WEHDEKING </v>
      </c>
      <c r="D9" s="540" t="s">
        <v>39</v>
      </c>
      <c r="E9" s="558" t="s">
        <v>2738</v>
      </c>
    </row>
    <row r="10" spans="1:5" s="50" customFormat="1" ht="50.1" customHeight="1" x14ac:dyDescent="0.25">
      <c r="A10" s="50">
        <v>9</v>
      </c>
      <c r="B10" s="52" t="str">
        <f>+'INFORMACIÓN PERSONAL '!C10</f>
        <v>CDPS-0010-2026</v>
      </c>
      <c r="C10" s="533" t="str">
        <f>+'INFORMACIÓN PERSONAL '!D10</f>
        <v>GINA SHIRLEY  OROZCO AVILA</v>
      </c>
      <c r="D10" s="540" t="s">
        <v>41</v>
      </c>
      <c r="E10" s="558" t="s">
        <v>2738</v>
      </c>
    </row>
    <row r="11" spans="1:5" s="50" customFormat="1" ht="50.1" customHeight="1" x14ac:dyDescent="0.25">
      <c r="A11" s="50">
        <v>10</v>
      </c>
      <c r="B11" s="52" t="str">
        <f>+'INFORMACIÓN PERSONAL '!C11</f>
        <v>CDPS-0011-2026</v>
      </c>
      <c r="C11" s="533" t="str">
        <f>+'INFORMACIÓN PERSONAL '!D11</f>
        <v>ANGELICA MARIA MORALES RUBIO</v>
      </c>
      <c r="D11" s="540" t="s">
        <v>44</v>
      </c>
      <c r="E11" s="558" t="s">
        <v>2738</v>
      </c>
    </row>
    <row r="12" spans="1:5" s="50" customFormat="1" ht="46.5" customHeight="1" x14ac:dyDescent="0.25">
      <c r="A12" s="50">
        <v>11</v>
      </c>
      <c r="B12" s="52" t="str">
        <f>+'INFORMACIÓN PERSONAL '!C12</f>
        <v>CDPS-0012-2026</v>
      </c>
      <c r="C12" s="533" t="str">
        <f>+'INFORMACIÓN PERSONAL '!D12</f>
        <v>ALEXANDER CENDALES DURAN</v>
      </c>
      <c r="D12" s="540" t="s">
        <v>44</v>
      </c>
      <c r="E12" s="558" t="s">
        <v>2738</v>
      </c>
    </row>
    <row r="13" spans="1:5" s="50" customFormat="1" ht="50.1" customHeight="1" x14ac:dyDescent="0.25">
      <c r="A13" s="50">
        <v>12</v>
      </c>
      <c r="B13" s="52" t="str">
        <f>+'INFORMACIÓN PERSONAL '!C13</f>
        <v>CDPS-0013-2026</v>
      </c>
      <c r="C13" s="533" t="str">
        <f>+'INFORMACIÓN PERSONAL '!D13</f>
        <v>BRIMNER DE JESUS REDONDO AGUA</v>
      </c>
      <c r="D13" s="540" t="s">
        <v>49</v>
      </c>
      <c r="E13" s="558" t="s">
        <v>2738</v>
      </c>
    </row>
    <row r="14" spans="1:5" s="50" customFormat="1" ht="50.1" customHeight="1" x14ac:dyDescent="0.25">
      <c r="A14" s="50">
        <v>13</v>
      </c>
      <c r="B14" s="52" t="str">
        <f>+'INFORMACIÓN PERSONAL '!C14</f>
        <v>CDPS-0014-2026</v>
      </c>
      <c r="C14" s="533" t="str">
        <f>+'INFORMACIÓN PERSONAL '!D14</f>
        <v>MAYRA ALEJANDRA DAZA CASTAÑO</v>
      </c>
      <c r="D14" s="540" t="s">
        <v>52</v>
      </c>
      <c r="E14" s="558" t="s">
        <v>2738</v>
      </c>
    </row>
    <row r="15" spans="1:5" s="50" customFormat="1" ht="50.1" customHeight="1" x14ac:dyDescent="0.25">
      <c r="A15" s="50">
        <v>14</v>
      </c>
      <c r="B15" s="52" t="str">
        <f>+'INFORMACIÓN PERSONAL '!C15</f>
        <v>CDPS-0015-2026</v>
      </c>
      <c r="C15" s="533" t="str">
        <f>+'INFORMACIÓN PERSONAL '!D15</f>
        <v>YIRA TATIANA ORJUELA SANABRIA</v>
      </c>
      <c r="D15" s="540" t="s">
        <v>52</v>
      </c>
      <c r="E15" s="558" t="s">
        <v>2738</v>
      </c>
    </row>
    <row r="16" spans="1:5" s="50" customFormat="1" ht="50.1" customHeight="1" x14ac:dyDescent="0.25">
      <c r="A16" s="50">
        <v>15</v>
      </c>
      <c r="B16" s="52" t="str">
        <f>+'INFORMACIÓN PERSONAL '!C16</f>
        <v>CDPS-0016-2026</v>
      </c>
      <c r="C16" s="533" t="str">
        <f>+'INFORMACIÓN PERSONAL '!D16</f>
        <v>NELSON ENRIQUE REYES CUELLAR</v>
      </c>
      <c r="D16" s="540" t="s">
        <v>52</v>
      </c>
      <c r="E16" s="558" t="s">
        <v>2738</v>
      </c>
    </row>
    <row r="17" spans="1:5" s="50" customFormat="1" ht="50.1" customHeight="1" x14ac:dyDescent="0.25">
      <c r="A17" s="50">
        <v>16</v>
      </c>
      <c r="B17" s="52" t="str">
        <f>+'INFORMACIÓN PERSONAL '!C17</f>
        <v>CDPS-0017-2026</v>
      </c>
      <c r="C17" s="533" t="str">
        <f>+'INFORMACIÓN PERSONAL '!D17</f>
        <v>CAMILO ANDRES QUINTERO VIOTA</v>
      </c>
      <c r="D17" s="541" t="s">
        <v>52</v>
      </c>
      <c r="E17" s="558" t="s">
        <v>2738</v>
      </c>
    </row>
    <row r="18" spans="1:5" s="50" customFormat="1" ht="50.1" customHeight="1" x14ac:dyDescent="0.25">
      <c r="A18" s="50">
        <v>17</v>
      </c>
      <c r="B18" s="52" t="str">
        <f>+'INFORMACIÓN PERSONAL '!C18</f>
        <v>CDPS-0018-2026</v>
      </c>
      <c r="C18" s="533" t="str">
        <f>+'INFORMACIÓN PERSONAL '!D18</f>
        <v>LIZETH TATIANA ANDUQUIA VARGAS</v>
      </c>
      <c r="D18" s="538" t="s">
        <v>57</v>
      </c>
      <c r="E18" s="558" t="s">
        <v>2738</v>
      </c>
    </row>
    <row r="19" spans="1:5" s="50" customFormat="1" ht="50.1" customHeight="1" x14ac:dyDescent="0.25">
      <c r="A19" s="50">
        <v>18</v>
      </c>
      <c r="B19" s="52" t="str">
        <f>+'INFORMACIÓN PERSONAL '!C19</f>
        <v>CDPS-0019-2026</v>
      </c>
      <c r="C19" s="533" t="str">
        <f>+'INFORMACIÓN PERSONAL '!D19</f>
        <v>VALERIA SOFIA CARRILLO PATIÑO</v>
      </c>
      <c r="D19" s="542" t="s">
        <v>59</v>
      </c>
      <c r="E19" s="558" t="s">
        <v>2738</v>
      </c>
    </row>
    <row r="20" spans="1:5" s="50" customFormat="1" ht="50.1" customHeight="1" x14ac:dyDescent="0.25">
      <c r="A20" s="50">
        <v>19</v>
      </c>
      <c r="B20" s="52" t="str">
        <f>+'INFORMACIÓN PERSONAL '!C20</f>
        <v>CDPS-0020-2026</v>
      </c>
      <c r="C20" s="533" t="str">
        <f>+'INFORMACIÓN PERSONAL '!D20</f>
        <v>YESID ORLANDO LLANES CARRANZA</v>
      </c>
      <c r="D20" s="538" t="s">
        <v>61</v>
      </c>
      <c r="E20" s="558" t="s">
        <v>2738</v>
      </c>
    </row>
    <row r="21" spans="1:5" s="50" customFormat="1" ht="50.1" customHeight="1" x14ac:dyDescent="0.25">
      <c r="A21" s="50">
        <v>20</v>
      </c>
      <c r="B21" s="52" t="str">
        <f>+'INFORMACIÓN PERSONAL '!C21</f>
        <v>CDPS-0021-2026</v>
      </c>
      <c r="C21" s="533" t="str">
        <f>+'INFORMACIÓN PERSONAL '!D21</f>
        <v>ALFREDO JOSE NADJAR ROMERO</v>
      </c>
      <c r="D21" s="542" t="s">
        <v>63</v>
      </c>
      <c r="E21" s="558" t="s">
        <v>2738</v>
      </c>
    </row>
    <row r="22" spans="1:5" s="50" customFormat="1" ht="50.1" customHeight="1" x14ac:dyDescent="0.25">
      <c r="A22" s="50">
        <v>21</v>
      </c>
      <c r="B22" s="53" t="str">
        <f>+'INFORMACIÓN PERSONAL '!C22</f>
        <v>CDPS-0022-2026</v>
      </c>
      <c r="C22" s="533" t="str">
        <f>+'INFORMACIÓN PERSONAL '!D22</f>
        <v>CARLOS FERNANDO CORTES BAQUERO</v>
      </c>
      <c r="D22" s="538" t="s">
        <v>65</v>
      </c>
      <c r="E22" s="558" t="s">
        <v>2738</v>
      </c>
    </row>
    <row r="23" spans="1:5" s="50" customFormat="1" ht="50.1" customHeight="1" x14ac:dyDescent="0.25">
      <c r="A23" s="50">
        <v>22</v>
      </c>
      <c r="B23" s="52" t="str">
        <f>+'INFORMACIÓN PERSONAL '!C23</f>
        <v>CDPS-0023-2026</v>
      </c>
      <c r="C23" s="533" t="str">
        <f>+'INFORMACIÓN PERSONAL '!D23</f>
        <v xml:space="preserve">ANDRES ALFONSO GONZALEZ MAESTRE </v>
      </c>
      <c r="D23" s="543" t="s">
        <v>69</v>
      </c>
      <c r="E23" s="558" t="s">
        <v>2738</v>
      </c>
    </row>
    <row r="24" spans="1:5" s="50" customFormat="1" ht="50.1" customHeight="1" x14ac:dyDescent="0.25">
      <c r="A24" s="50">
        <v>23</v>
      </c>
      <c r="B24" s="52" t="str">
        <f>+'INFORMACIÓN PERSONAL '!C24</f>
        <v>CDPS-0024-2026</v>
      </c>
      <c r="C24" s="533" t="str">
        <f>+'INFORMACIÓN PERSONAL '!D24</f>
        <v xml:space="preserve">MARLON DAVID JIMENEZ PADILLA </v>
      </c>
      <c r="D24" s="543" t="s">
        <v>71</v>
      </c>
      <c r="E24" s="558" t="s">
        <v>2738</v>
      </c>
    </row>
    <row r="25" spans="1:5" s="50" customFormat="1" ht="50.1" customHeight="1" x14ac:dyDescent="0.25">
      <c r="A25" s="50">
        <v>24</v>
      </c>
      <c r="B25" s="52" t="str">
        <f>+'INFORMACIÓN PERSONAL '!C25</f>
        <v>CDPS-0025-2026</v>
      </c>
      <c r="C25" s="533" t="str">
        <f>+'INFORMACIÓN PERSONAL '!D25</f>
        <v>FANNY VILLARRAGA DIAZ</v>
      </c>
      <c r="D25" s="544" t="s">
        <v>74</v>
      </c>
      <c r="E25" s="558" t="s">
        <v>2738</v>
      </c>
    </row>
    <row r="26" spans="1:5" s="50" customFormat="1" ht="50.1" customHeight="1" x14ac:dyDescent="0.25">
      <c r="A26" s="50">
        <v>25</v>
      </c>
      <c r="B26" s="52" t="str">
        <f>+'INFORMACIÓN PERSONAL '!C26</f>
        <v>CDPS-0026-2026</v>
      </c>
      <c r="C26" s="533" t="str">
        <f>+'INFORMACIÓN PERSONAL '!D26</f>
        <v>SANTIAGO ARBELAEZ  ESPINOSA</v>
      </c>
      <c r="D26" s="544" t="s">
        <v>76</v>
      </c>
      <c r="E26" s="558" t="s">
        <v>2738</v>
      </c>
    </row>
    <row r="27" spans="1:5" s="50" customFormat="1" ht="50.1" customHeight="1" x14ac:dyDescent="0.25">
      <c r="A27" s="50">
        <v>26</v>
      </c>
      <c r="B27" s="52" t="str">
        <f>+'INFORMACIÓN PERSONAL '!C27</f>
        <v>CDPS-0027-2026</v>
      </c>
      <c r="C27" s="533" t="str">
        <f>+'INFORMACIÓN PERSONAL '!D27</f>
        <v>VICKY ANDREA SILVA ARCHILA</v>
      </c>
      <c r="D27" s="544" t="s">
        <v>76</v>
      </c>
      <c r="E27" s="558" t="s">
        <v>2738</v>
      </c>
    </row>
    <row r="28" spans="1:5" s="50" customFormat="1" ht="50.1" customHeight="1" x14ac:dyDescent="0.25">
      <c r="A28" s="50">
        <v>27</v>
      </c>
      <c r="B28" s="52" t="str">
        <f>+'INFORMACIÓN PERSONAL '!C28</f>
        <v>CDPS-0028-2026</v>
      </c>
      <c r="C28" s="533" t="str">
        <f>+'INFORMACIÓN PERSONAL '!D28</f>
        <v xml:space="preserve">CATHERINE MELISSA MORENO HIGUERA </v>
      </c>
      <c r="D28" s="544" t="s">
        <v>82</v>
      </c>
      <c r="E28" s="558" t="s">
        <v>2738</v>
      </c>
    </row>
    <row r="29" spans="1:5" s="50" customFormat="1" ht="50.1" customHeight="1" x14ac:dyDescent="0.25">
      <c r="A29" s="50">
        <v>28</v>
      </c>
      <c r="B29" s="52" t="str">
        <f>+'INFORMACIÓN PERSONAL '!C29</f>
        <v>CDPS-0029-2026</v>
      </c>
      <c r="C29" s="533" t="str">
        <f>+'INFORMACIÓN PERSONAL '!D29</f>
        <v>ELSAMALIA PEREZ PALLARES</v>
      </c>
      <c r="D29" s="544" t="s">
        <v>83</v>
      </c>
      <c r="E29" s="558" t="s">
        <v>2738</v>
      </c>
    </row>
    <row r="30" spans="1:5" s="50" customFormat="1" ht="50.1" customHeight="1" x14ac:dyDescent="0.25">
      <c r="A30" s="50">
        <v>29</v>
      </c>
      <c r="B30" s="52" t="str">
        <f>+'INFORMACIÓN PERSONAL '!C30</f>
        <v>CDPS-0030-2026</v>
      </c>
      <c r="C30" s="533" t="str">
        <f>+'INFORMACIÓN PERSONAL '!D30</f>
        <v>JAIME ALFONSO CUBIDES CARDENAS</v>
      </c>
      <c r="D30" s="543" t="s">
        <v>86</v>
      </c>
      <c r="E30" s="558" t="s">
        <v>2738</v>
      </c>
    </row>
    <row r="31" spans="1:5" s="50" customFormat="1" ht="50.1" customHeight="1" x14ac:dyDescent="0.25">
      <c r="A31" s="50">
        <v>30</v>
      </c>
      <c r="B31" s="52" t="str">
        <f>+'INFORMACIÓN PERSONAL '!C31</f>
        <v>CDPS-0031-2026</v>
      </c>
      <c r="C31" s="533" t="str">
        <f>+'INFORMACIÓN PERSONAL '!D31</f>
        <v xml:space="preserve">DIANA JULIETH LEMUS SOLER </v>
      </c>
      <c r="D31" s="544" t="s">
        <v>88</v>
      </c>
      <c r="E31" s="558" t="s">
        <v>2738</v>
      </c>
    </row>
    <row r="32" spans="1:5" s="50" customFormat="1" ht="50.1" customHeight="1" x14ac:dyDescent="0.25">
      <c r="A32" s="50">
        <v>31</v>
      </c>
      <c r="B32" s="52" t="str">
        <f>+'INFORMACIÓN PERSONAL '!C32</f>
        <v>CDPS-0033-2026</v>
      </c>
      <c r="C32" s="533" t="str">
        <f>+'INFORMACIÓN PERSONAL '!D32</f>
        <v>JUAN MANUEL CAMPOS BETANCURT</v>
      </c>
      <c r="D32" s="544" t="s">
        <v>90</v>
      </c>
      <c r="E32" s="558" t="s">
        <v>2738</v>
      </c>
    </row>
    <row r="33" spans="1:5" s="50" customFormat="1" ht="50.1" customHeight="1" x14ac:dyDescent="0.25">
      <c r="A33" s="50">
        <v>32</v>
      </c>
      <c r="B33" s="52" t="str">
        <f>+'INFORMACIÓN PERSONAL '!C33</f>
        <v>CDPS-0034-2026</v>
      </c>
      <c r="C33" s="533" t="str">
        <f>+'INFORMACIÓN PERSONAL '!D33</f>
        <v>FABIO ANDRES NAVARRETE RIAÑO</v>
      </c>
      <c r="D33" s="544" t="s">
        <v>92</v>
      </c>
      <c r="E33" s="558" t="s">
        <v>2738</v>
      </c>
    </row>
    <row r="34" spans="1:5" s="50" customFormat="1" ht="50.1" customHeight="1" x14ac:dyDescent="0.25">
      <c r="A34" s="50">
        <v>33</v>
      </c>
      <c r="B34" s="52" t="str">
        <f>+'INFORMACIÓN PERSONAL '!C34</f>
        <v>CDPS-0035-2026</v>
      </c>
      <c r="C34" s="533" t="str">
        <f>+'INFORMACIÓN PERSONAL '!D34</f>
        <v>LUISA FERNANDA SORA MARTINEZ</v>
      </c>
      <c r="D34" s="544" t="s">
        <v>93</v>
      </c>
      <c r="E34" s="558" t="s">
        <v>2738</v>
      </c>
    </row>
    <row r="35" spans="1:5" s="50" customFormat="1" ht="50.1" customHeight="1" x14ac:dyDescent="0.25">
      <c r="A35" s="50">
        <v>34</v>
      </c>
      <c r="B35" s="52" t="str">
        <f>+'INFORMACIÓN PERSONAL '!C35</f>
        <v>CDPS-0036-2026</v>
      </c>
      <c r="C35" s="533" t="str">
        <f>+'INFORMACIÓN PERSONAL '!D35</f>
        <v>ANGIE NATALY RUIZ RODRIGUEZ</v>
      </c>
      <c r="D35" s="544" t="s">
        <v>95</v>
      </c>
      <c r="E35" s="558" t="s">
        <v>2738</v>
      </c>
    </row>
    <row r="36" spans="1:5" s="50" customFormat="1" ht="50.1" customHeight="1" x14ac:dyDescent="0.25">
      <c r="A36" s="50">
        <v>35</v>
      </c>
      <c r="B36" s="52" t="str">
        <f>+'INFORMACIÓN PERSONAL '!C36</f>
        <v>CDPS-0037-2026</v>
      </c>
      <c r="C36" s="533" t="str">
        <f>+'INFORMACIÓN PERSONAL '!D36</f>
        <v>ISMENIA PINEDA ORJUELA</v>
      </c>
      <c r="D36" s="544" t="s">
        <v>99</v>
      </c>
      <c r="E36" s="558" t="s">
        <v>2738</v>
      </c>
    </row>
    <row r="37" spans="1:5" s="50" customFormat="1" ht="50.1" customHeight="1" x14ac:dyDescent="0.25">
      <c r="A37" s="50">
        <v>36</v>
      </c>
      <c r="B37" s="52" t="str">
        <f>+'INFORMACIÓN PERSONAL '!C37</f>
        <v>CDPS-0038-2026</v>
      </c>
      <c r="C37" s="533" t="str">
        <f>+'INFORMACIÓN PERSONAL '!D37</f>
        <v xml:space="preserve">BLANCA ELBA SANCHEZ ROJAS </v>
      </c>
      <c r="D37" s="544" t="s">
        <v>101</v>
      </c>
      <c r="E37" s="558" t="s">
        <v>2738</v>
      </c>
    </row>
    <row r="38" spans="1:5" s="50" customFormat="1" ht="50.1" customHeight="1" x14ac:dyDescent="0.25">
      <c r="A38" s="50">
        <v>37</v>
      </c>
      <c r="B38" s="52" t="str">
        <f>+'INFORMACIÓN PERSONAL '!C38</f>
        <v>CDPS-0039-2026</v>
      </c>
      <c r="C38" s="533" t="str">
        <f>+'INFORMACIÓN PERSONAL '!D38</f>
        <v>CAMILO ANDRES HERNANDEZ MEDINA</v>
      </c>
      <c r="D38" s="544" t="s">
        <v>105</v>
      </c>
      <c r="E38" s="558" t="s">
        <v>2738</v>
      </c>
    </row>
    <row r="39" spans="1:5" s="50" customFormat="1" ht="50.1" customHeight="1" x14ac:dyDescent="0.25">
      <c r="A39" s="50">
        <v>38</v>
      </c>
      <c r="B39" s="52" t="str">
        <f>+'INFORMACIÓN PERSONAL '!C39</f>
        <v>CDPS-0040-2026</v>
      </c>
      <c r="C39" s="533" t="str">
        <f>+'INFORMACIÓN PERSONAL '!D39</f>
        <v xml:space="preserve">IBETH PAOLA HERRERA LOPEZ </v>
      </c>
      <c r="D39" s="544" t="s">
        <v>107</v>
      </c>
      <c r="E39" s="558" t="s">
        <v>2738</v>
      </c>
    </row>
    <row r="40" spans="1:5" s="50" customFormat="1" ht="50.1" customHeight="1" x14ac:dyDescent="0.25">
      <c r="A40" s="50">
        <v>39</v>
      </c>
      <c r="B40" s="52" t="str">
        <f>+'INFORMACIÓN PERSONAL '!C40</f>
        <v xml:space="preserve">CDPS-0041-2026
</v>
      </c>
      <c r="C40" s="533" t="str">
        <f>+'INFORMACIÓN PERSONAL '!D40</f>
        <v>LUIS EDUARDO MOSQUERA LOZANO</v>
      </c>
      <c r="D40" s="544" t="s">
        <v>109</v>
      </c>
      <c r="E40" s="558" t="s">
        <v>2738</v>
      </c>
    </row>
    <row r="41" spans="1:5" s="50" customFormat="1" ht="50.1" customHeight="1" x14ac:dyDescent="0.25">
      <c r="A41" s="50">
        <v>40</v>
      </c>
      <c r="B41" s="52" t="str">
        <f>+'INFORMACIÓN PERSONAL '!C41</f>
        <v>CDPS-0042-2026</v>
      </c>
      <c r="C41" s="533" t="str">
        <f>+'INFORMACIÓN PERSONAL '!D41</f>
        <v>RAFAEL GREGORIO BONILLA DAZA</v>
      </c>
      <c r="D41" s="544" t="s">
        <v>111</v>
      </c>
      <c r="E41" s="558" t="s">
        <v>2738</v>
      </c>
    </row>
    <row r="42" spans="1:5" s="50" customFormat="1" ht="50.1" customHeight="1" x14ac:dyDescent="0.25">
      <c r="A42" s="50">
        <v>41</v>
      </c>
      <c r="B42" s="52" t="str">
        <f>+'INFORMACIÓN PERSONAL '!C42</f>
        <v>CDPS-0043-2026</v>
      </c>
      <c r="C42" s="533" t="str">
        <f>+'INFORMACIÓN PERSONAL '!D42</f>
        <v>CLARO MANUEL COTES PINEDO</v>
      </c>
      <c r="D42" s="544" t="s">
        <v>113</v>
      </c>
      <c r="E42" s="558" t="s">
        <v>2738</v>
      </c>
    </row>
    <row r="43" spans="1:5" s="50" customFormat="1" ht="50.1" customHeight="1" x14ac:dyDescent="0.25">
      <c r="A43" s="50">
        <v>42</v>
      </c>
      <c r="B43" s="52" t="str">
        <f>+'INFORMACIÓN PERSONAL '!C43</f>
        <v>CDPS-0044-2026</v>
      </c>
      <c r="C43" s="533" t="str">
        <f>+'INFORMACIÓN PERSONAL '!D43</f>
        <v>PEDRO JOSE GALINDO NAJERA</v>
      </c>
      <c r="D43" s="544" t="s">
        <v>117</v>
      </c>
      <c r="E43" s="558" t="s">
        <v>2738</v>
      </c>
    </row>
    <row r="44" spans="1:5" s="50" customFormat="1" ht="50.1" customHeight="1" x14ac:dyDescent="0.25">
      <c r="A44" s="50">
        <v>43</v>
      </c>
      <c r="B44" s="52" t="str">
        <f>+'INFORMACIÓN PERSONAL '!C44</f>
        <v>CDPS-0045-2026</v>
      </c>
      <c r="C44" s="533" t="str">
        <f>+'INFORMACIÓN PERSONAL '!D44</f>
        <v>CESAR CAMILO DAZA CHAVES</v>
      </c>
      <c r="D44" s="544" t="s">
        <v>119</v>
      </c>
      <c r="E44" s="558" t="s">
        <v>2738</v>
      </c>
    </row>
    <row r="45" spans="1:5" s="50" customFormat="1" ht="50.1" customHeight="1" x14ac:dyDescent="0.25">
      <c r="A45" s="50">
        <v>44</v>
      </c>
      <c r="B45" s="52" t="str">
        <f>+'INFORMACIÓN PERSONAL '!C45</f>
        <v>CDPS-0046-2026</v>
      </c>
      <c r="C45" s="533" t="str">
        <f>+'INFORMACIÓN PERSONAL '!D45</f>
        <v>ROBERTO LUIS PEREZ MONTALVO</v>
      </c>
      <c r="D45" s="544" t="s">
        <v>121</v>
      </c>
      <c r="E45" s="558" t="s">
        <v>2738</v>
      </c>
    </row>
    <row r="46" spans="1:5" s="50" customFormat="1" ht="50.1" customHeight="1" x14ac:dyDescent="0.25">
      <c r="A46" s="50">
        <v>45</v>
      </c>
      <c r="B46" s="52" t="str">
        <f>+'INFORMACIÓN PERSONAL '!C46</f>
        <v>CDPS-0047-2026</v>
      </c>
      <c r="C46" s="533" t="str">
        <f>+'INFORMACIÓN PERSONAL '!D46</f>
        <v>MANUEL ANTONIO AVELLA MENDOZA</v>
      </c>
      <c r="D46" s="544" t="s">
        <v>123</v>
      </c>
      <c r="E46" s="558" t="s">
        <v>2738</v>
      </c>
    </row>
    <row r="47" spans="1:5" s="50" customFormat="1" ht="50.1" customHeight="1" x14ac:dyDescent="0.25">
      <c r="A47" s="50">
        <v>46</v>
      </c>
      <c r="B47" s="52" t="str">
        <f>+'INFORMACIÓN PERSONAL '!C47</f>
        <v>CDPS-0048-2026</v>
      </c>
      <c r="C47" s="533" t="str">
        <f>+'INFORMACIÓN PERSONAL '!D47</f>
        <v>AURA SOFIA PORTELA ESTRADA</v>
      </c>
      <c r="D47" s="544" t="s">
        <v>124</v>
      </c>
      <c r="E47" s="558" t="s">
        <v>2738</v>
      </c>
    </row>
    <row r="48" spans="1:5" s="50" customFormat="1" ht="50.1" customHeight="1" x14ac:dyDescent="0.25">
      <c r="A48" s="50">
        <v>47</v>
      </c>
      <c r="B48" s="52" t="str">
        <f>+'INFORMACIÓN PERSONAL '!C48</f>
        <v>CDPS-0049-2026</v>
      </c>
      <c r="C48" s="533" t="str">
        <f>+'INFORMACIÓN PERSONAL '!D48</f>
        <v>KATHERINE JULIETH BORDETH OCHOA</v>
      </c>
      <c r="D48" s="544" t="s">
        <v>124</v>
      </c>
      <c r="E48" s="558" t="s">
        <v>2738</v>
      </c>
    </row>
    <row r="49" spans="1:5" s="50" customFormat="1" ht="50.1" customHeight="1" x14ac:dyDescent="0.25">
      <c r="A49" s="50">
        <v>48</v>
      </c>
      <c r="B49" s="52" t="str">
        <f>+'INFORMACIÓN PERSONAL '!C49</f>
        <v>CDPS-0050-2026</v>
      </c>
      <c r="C49" s="533" t="str">
        <f>+'INFORMACIÓN PERSONAL '!D49</f>
        <v xml:space="preserve">CARLOS LUIS ORDOÑEZ ASCANIO </v>
      </c>
      <c r="D49" s="544" t="s">
        <v>126</v>
      </c>
      <c r="E49" s="558" t="s">
        <v>2738</v>
      </c>
    </row>
    <row r="50" spans="1:5" s="50" customFormat="1" ht="50.1" customHeight="1" x14ac:dyDescent="0.25">
      <c r="A50" s="50">
        <v>49</v>
      </c>
      <c r="B50" s="52" t="str">
        <f>+'INFORMACIÓN PERSONAL '!C50</f>
        <v>CDPS-0051-2026</v>
      </c>
      <c r="C50" s="533" t="str">
        <f>+'INFORMACIÓN PERSONAL '!D50</f>
        <v>LAURA VANESSA PEREZ CAAMAÑO</v>
      </c>
      <c r="D50" s="544" t="s">
        <v>128</v>
      </c>
      <c r="E50" s="558" t="s">
        <v>2738</v>
      </c>
    </row>
    <row r="51" spans="1:5" s="50" customFormat="1" ht="50.1" customHeight="1" x14ac:dyDescent="0.25">
      <c r="A51" s="50">
        <v>50</v>
      </c>
      <c r="B51" s="52" t="str">
        <f>+'INFORMACIÓN PERSONAL '!C51</f>
        <v>CDPS-0052-2026</v>
      </c>
      <c r="C51" s="308" t="str">
        <f>+'INFORMACIÓN PERSONAL '!D51</f>
        <v>GLORIA ALEJANDRA VILLABON ALDANA</v>
      </c>
      <c r="D51" s="544" t="s">
        <v>130</v>
      </c>
      <c r="E51" s="558" t="s">
        <v>2738</v>
      </c>
    </row>
    <row r="52" spans="1:5" s="50" customFormat="1" ht="50.1" customHeight="1" x14ac:dyDescent="0.25">
      <c r="A52" s="50">
        <v>51</v>
      </c>
      <c r="B52" s="52" t="str">
        <f>+'INFORMACIÓN PERSONAL '!C52</f>
        <v>CDPS-0053-2026</v>
      </c>
      <c r="C52" s="533" t="str">
        <f>+'INFORMACIÓN PERSONAL '!D52</f>
        <v>MILLER ALDEMAR MARTINEZ GARCÍA</v>
      </c>
      <c r="D52" s="544" t="s">
        <v>134</v>
      </c>
      <c r="E52" s="558" t="s">
        <v>2738</v>
      </c>
    </row>
    <row r="53" spans="1:5" s="50" customFormat="1" ht="50.1" customHeight="1" x14ac:dyDescent="0.25">
      <c r="A53" s="50">
        <v>52</v>
      </c>
      <c r="B53" s="52" t="str">
        <f>+'INFORMACIÓN PERSONAL '!C53</f>
        <v>CDPS-0054-2026</v>
      </c>
      <c r="C53" s="533" t="str">
        <f>+'INFORMACIÓN PERSONAL '!D53</f>
        <v>GERARDO ENRIQUE REYES GUARNIZO</v>
      </c>
      <c r="D53" s="544" t="s">
        <v>135</v>
      </c>
      <c r="E53" s="558" t="s">
        <v>2738</v>
      </c>
    </row>
    <row r="54" spans="1:5" s="50" customFormat="1" ht="50.1" customHeight="1" x14ac:dyDescent="0.25">
      <c r="A54" s="50">
        <v>53</v>
      </c>
      <c r="B54" s="52" t="str">
        <f>+'INFORMACIÓN PERSONAL '!C54</f>
        <v>CDPS-0055-2026</v>
      </c>
      <c r="C54" s="533" t="str">
        <f>+'INFORMACIÓN PERSONAL '!D54</f>
        <v>JORGE MARIO MINDIOLA SARMIENTO</v>
      </c>
      <c r="D54" s="544" t="s">
        <v>138</v>
      </c>
      <c r="E54" s="558" t="s">
        <v>2738</v>
      </c>
    </row>
    <row r="55" spans="1:5" s="50" customFormat="1" ht="50.1" customHeight="1" x14ac:dyDescent="0.25">
      <c r="A55" s="50">
        <v>54</v>
      </c>
      <c r="B55" s="52" t="str">
        <f>+'INFORMACIÓN PERSONAL '!C55</f>
        <v>CDPS-0056-2026</v>
      </c>
      <c r="C55" s="533" t="str">
        <f>+'INFORMACIÓN PERSONAL '!D55</f>
        <v>CARLOS EDUARDO RODRIGUEZ PINTO</v>
      </c>
      <c r="D55" s="544" t="s">
        <v>140</v>
      </c>
      <c r="E55" s="558" t="s">
        <v>2738</v>
      </c>
    </row>
    <row r="56" spans="1:5" s="50" customFormat="1" ht="50.1" customHeight="1" x14ac:dyDescent="0.25">
      <c r="A56" s="50">
        <v>55</v>
      </c>
      <c r="B56" s="52" t="str">
        <f>+'INFORMACIÓN PERSONAL '!C56</f>
        <v>CDPS-0057-2026</v>
      </c>
      <c r="C56" s="533" t="str">
        <f>+'INFORMACIÓN PERSONAL '!D56</f>
        <v>KATHERIN YULIETH BRACHO RAMIREZ</v>
      </c>
      <c r="D56" s="544" t="s">
        <v>142</v>
      </c>
      <c r="E56" s="558" t="s">
        <v>2738</v>
      </c>
    </row>
    <row r="57" spans="1:5" s="50" customFormat="1" ht="50.1" customHeight="1" x14ac:dyDescent="0.25">
      <c r="A57" s="50">
        <v>56</v>
      </c>
      <c r="B57" s="52" t="str">
        <f>+'INFORMACIÓN PERSONAL '!C57</f>
        <v>CDPS-0058-2026</v>
      </c>
      <c r="C57" s="533" t="str">
        <f>+'INFORMACIÓN PERSONAL '!D57</f>
        <v>DIVINA PAOLA RAMIREZ JARABA</v>
      </c>
      <c r="D57" s="544" t="s">
        <v>144</v>
      </c>
      <c r="E57" s="558" t="s">
        <v>2738</v>
      </c>
    </row>
    <row r="58" spans="1:5" s="50" customFormat="1" ht="50.1" customHeight="1" x14ac:dyDescent="0.25">
      <c r="A58" s="50">
        <v>57</v>
      </c>
      <c r="B58" s="52" t="str">
        <f>+'INFORMACIÓN PERSONAL '!C58</f>
        <v>CDPS-0059-2026</v>
      </c>
      <c r="C58" s="533" t="str">
        <f>+'INFORMACIÓN PERSONAL '!D58</f>
        <v>SANDRA PATRICIA SUANCHA QUIROGA</v>
      </c>
      <c r="D58" s="544" t="s">
        <v>148</v>
      </c>
      <c r="E58" s="558" t="s">
        <v>2738</v>
      </c>
    </row>
    <row r="59" spans="1:5" s="50" customFormat="1" ht="50.1" customHeight="1" x14ac:dyDescent="0.25">
      <c r="A59" s="50">
        <v>58</v>
      </c>
      <c r="B59" s="52" t="str">
        <f>+'INFORMACIÓN PERSONAL '!C59</f>
        <v>CDPS-0060-2026</v>
      </c>
      <c r="C59" s="533" t="str">
        <f>+'INFORMACIÓN PERSONAL '!D59</f>
        <v xml:space="preserve">KAREN JULIANA BARRANCO SOLORZANO </v>
      </c>
      <c r="D59" s="544" t="s">
        <v>149</v>
      </c>
      <c r="E59" s="558" t="s">
        <v>2738</v>
      </c>
    </row>
    <row r="60" spans="1:5" s="50" customFormat="1" ht="50.1" customHeight="1" x14ac:dyDescent="0.25">
      <c r="A60" s="50">
        <v>59</v>
      </c>
      <c r="B60" s="52" t="str">
        <f>+'INFORMACIÓN PERSONAL '!C60</f>
        <v>CDPS-0061-2026</v>
      </c>
      <c r="C60" s="533" t="str">
        <f>+'INFORMACIÓN PERSONAL '!D60</f>
        <v>CESAR AUGUSTO RAMIREZ REY</v>
      </c>
      <c r="D60" s="544" t="s">
        <v>151</v>
      </c>
      <c r="E60" s="558" t="s">
        <v>2738</v>
      </c>
    </row>
    <row r="61" spans="1:5" s="50" customFormat="1" ht="50.1" customHeight="1" x14ac:dyDescent="0.25">
      <c r="A61" s="50">
        <v>60</v>
      </c>
      <c r="B61" s="52" t="str">
        <f>+'INFORMACIÓN PERSONAL '!C61</f>
        <v>CDPS-0062-2026</v>
      </c>
      <c r="C61" s="533" t="str">
        <f>+'INFORMACIÓN PERSONAL '!D61</f>
        <v>ENRIQUE ALFONSO MEJIA URUEÑA</v>
      </c>
      <c r="D61" s="544" t="s">
        <v>155</v>
      </c>
      <c r="E61" s="558" t="s">
        <v>2738</v>
      </c>
    </row>
    <row r="62" spans="1:5" s="50" customFormat="1" ht="50.1" customHeight="1" x14ac:dyDescent="0.25">
      <c r="A62" s="50">
        <v>61</v>
      </c>
      <c r="B62" s="52" t="str">
        <f>+'INFORMACIÓN PERSONAL '!C62</f>
        <v>CDPS-0063-2026</v>
      </c>
      <c r="C62" s="533" t="str">
        <f>+'INFORMACIÓN PERSONAL '!D62</f>
        <v>ANA MARIA MARTINEZ ALVAREZ</v>
      </c>
      <c r="D62" s="544" t="s">
        <v>156</v>
      </c>
      <c r="E62" s="558" t="s">
        <v>2738</v>
      </c>
    </row>
    <row r="63" spans="1:5" s="50" customFormat="1" ht="50.1" customHeight="1" x14ac:dyDescent="0.25">
      <c r="A63" s="50">
        <v>62</v>
      </c>
      <c r="B63" s="52" t="str">
        <f>+'INFORMACIÓN PERSONAL '!C63</f>
        <v>CDPS-0064-2026</v>
      </c>
      <c r="C63" s="533" t="str">
        <f>+'INFORMACIÓN PERSONAL '!D63</f>
        <v>JOSE OLIMPO VARGAS SERRANO</v>
      </c>
      <c r="D63" s="544" t="s">
        <v>158</v>
      </c>
      <c r="E63" s="558" t="s">
        <v>2738</v>
      </c>
    </row>
    <row r="64" spans="1:5" s="50" customFormat="1" ht="50.1" customHeight="1" x14ac:dyDescent="0.25">
      <c r="A64" s="50">
        <v>63</v>
      </c>
      <c r="B64" s="52" t="str">
        <f>+'INFORMACIÓN PERSONAL '!C64</f>
        <v>CDPS-0065-2026</v>
      </c>
      <c r="C64" s="533" t="str">
        <f>+'INFORMACIÓN PERSONAL '!D64</f>
        <v>DANIELA PLACIDA ROBLES ROCHA</v>
      </c>
      <c r="D64" s="544" t="s">
        <v>160</v>
      </c>
      <c r="E64" s="558" t="s">
        <v>2738</v>
      </c>
    </row>
    <row r="65" spans="1:5" s="50" customFormat="1" ht="50.1" customHeight="1" x14ac:dyDescent="0.25">
      <c r="A65" s="50">
        <v>64</v>
      </c>
      <c r="B65" s="52" t="str">
        <f>+'INFORMACIÓN PERSONAL '!C65</f>
        <v>CDPS-0066-2026</v>
      </c>
      <c r="C65" s="533" t="str">
        <f>+'INFORMACIÓN PERSONAL '!D65</f>
        <v xml:space="preserve">AURIS YUCELLY GUTIERREZ GUTIERREZ </v>
      </c>
      <c r="D65" s="544" t="s">
        <v>163</v>
      </c>
      <c r="E65" s="558" t="s">
        <v>2738</v>
      </c>
    </row>
    <row r="66" spans="1:5" s="50" customFormat="1" ht="50.1" customHeight="1" x14ac:dyDescent="0.25">
      <c r="A66" s="50">
        <v>65</v>
      </c>
      <c r="B66" s="52" t="str">
        <f>+'INFORMACIÓN PERSONAL '!C66</f>
        <v>CDPS-0067-2026</v>
      </c>
      <c r="C66" s="533" t="str">
        <f>+'INFORMACIÓN PERSONAL '!D66</f>
        <v>BEATRIZ ELENA ZAPATA RENDON</v>
      </c>
      <c r="D66" s="544" t="s">
        <v>164</v>
      </c>
      <c r="E66" s="558" t="s">
        <v>2738</v>
      </c>
    </row>
    <row r="67" spans="1:5" s="50" customFormat="1" ht="50.1" customHeight="1" x14ac:dyDescent="0.25">
      <c r="A67" s="50">
        <v>66</v>
      </c>
      <c r="B67" s="52" t="str">
        <f>+'INFORMACIÓN PERSONAL '!C67</f>
        <v>CDPS-0068-2026</v>
      </c>
      <c r="C67" s="533" t="str">
        <f>+'INFORMACIÓN PERSONAL '!D67</f>
        <v>LUCIA PATRICIA ESPARZA BAENA</v>
      </c>
      <c r="D67" s="544" t="s">
        <v>166</v>
      </c>
      <c r="E67" s="558" t="s">
        <v>2738</v>
      </c>
    </row>
    <row r="68" spans="1:5" s="50" customFormat="1" ht="50.1" customHeight="1" x14ac:dyDescent="0.25">
      <c r="A68" s="50">
        <v>67</v>
      </c>
      <c r="B68" s="52" t="str">
        <f>+'INFORMACIÓN PERSONAL '!C68</f>
        <v>CDPS-0069-2026</v>
      </c>
      <c r="C68" s="533" t="str">
        <f>+'INFORMACIÓN PERSONAL '!D68</f>
        <v>CARMELO ANTONIO VALLE MORA</v>
      </c>
      <c r="D68" s="545" t="s">
        <v>168</v>
      </c>
      <c r="E68" s="558" t="s">
        <v>2738</v>
      </c>
    </row>
    <row r="69" spans="1:5" s="50" customFormat="1" ht="50.1" customHeight="1" x14ac:dyDescent="0.25">
      <c r="A69" s="50">
        <v>68</v>
      </c>
      <c r="B69" s="52" t="str">
        <f>+'INFORMACIÓN PERSONAL '!C69</f>
        <v>CDPS-0070-2026</v>
      </c>
      <c r="C69" s="533" t="str">
        <f>+'INFORMACIÓN PERSONAL '!D69</f>
        <v>DUVAN MATEO BRICEÑO PACHON</v>
      </c>
      <c r="D69" s="545" t="s">
        <v>170</v>
      </c>
      <c r="E69" s="558" t="s">
        <v>2738</v>
      </c>
    </row>
    <row r="70" spans="1:5" s="50" customFormat="1" ht="50.1" customHeight="1" x14ac:dyDescent="0.25">
      <c r="A70" s="50">
        <v>69</v>
      </c>
      <c r="B70" s="52" t="str">
        <f>+'INFORMACIÓN PERSONAL '!C70</f>
        <v>CDPS-0071-2026</v>
      </c>
      <c r="C70" s="533" t="str">
        <f>+'INFORMACIÓN PERSONAL '!D70</f>
        <v>IVAN DARIO LEON ABRIL</v>
      </c>
      <c r="D70" s="545" t="s">
        <v>172</v>
      </c>
      <c r="E70" s="558" t="s">
        <v>2738</v>
      </c>
    </row>
    <row r="71" spans="1:5" s="50" customFormat="1" ht="50.1" customHeight="1" x14ac:dyDescent="0.25">
      <c r="A71" s="50">
        <v>70</v>
      </c>
      <c r="B71" s="52" t="str">
        <f>+'INFORMACIÓN PERSONAL '!C71</f>
        <v>CDPS-0072-2026</v>
      </c>
      <c r="C71" s="533" t="str">
        <f>+'INFORMACIÓN PERSONAL '!D71</f>
        <v>TITO AGUSTIN BROYER SEGURA</v>
      </c>
      <c r="D71" s="545" t="s">
        <v>173</v>
      </c>
      <c r="E71" s="558" t="s">
        <v>2738</v>
      </c>
    </row>
    <row r="72" spans="1:5" s="50" customFormat="1" ht="50.1" customHeight="1" x14ac:dyDescent="0.25">
      <c r="A72" s="50">
        <v>71</v>
      </c>
      <c r="B72" s="52" t="str">
        <f>+'INFORMACIÓN PERSONAL '!C72</f>
        <v>CDPS-0073-2026</v>
      </c>
      <c r="C72" s="533" t="str">
        <f>+'INFORMACIÓN PERSONAL '!D72</f>
        <v>LIEDYS PAOLA DE AVILA MARTINEZ</v>
      </c>
      <c r="D72" s="545" t="s">
        <v>175</v>
      </c>
      <c r="E72" s="558" t="s">
        <v>2738</v>
      </c>
    </row>
    <row r="73" spans="1:5" s="50" customFormat="1" ht="50.1" customHeight="1" x14ac:dyDescent="0.25">
      <c r="A73" s="50">
        <v>72</v>
      </c>
      <c r="B73" s="52" t="str">
        <f>+'INFORMACIÓN PERSONAL '!C73</f>
        <v>CDPS-0074-2026</v>
      </c>
      <c r="C73" s="533" t="str">
        <f>+'INFORMACIÓN PERSONAL '!D73</f>
        <v>KAREN XIOMARA GONZALES ALVAREZ</v>
      </c>
      <c r="D73" s="545" t="s">
        <v>177</v>
      </c>
      <c r="E73" s="558" t="s">
        <v>2738</v>
      </c>
    </row>
    <row r="74" spans="1:5" s="50" customFormat="1" ht="50.1" customHeight="1" x14ac:dyDescent="0.25">
      <c r="A74" s="50">
        <v>73</v>
      </c>
      <c r="B74" s="52" t="str">
        <f>+'INFORMACIÓN PERSONAL '!C74</f>
        <v>CDPS-0075-2026</v>
      </c>
      <c r="C74" s="533" t="str">
        <f>+'INFORMACIÓN PERSONAL '!D74</f>
        <v>DIEGO ANDRES ADAMES PRADA</v>
      </c>
      <c r="D74" s="545" t="s">
        <v>179</v>
      </c>
      <c r="E74" s="558" t="s">
        <v>2738</v>
      </c>
    </row>
    <row r="75" spans="1:5" s="50" customFormat="1" ht="50.1" customHeight="1" x14ac:dyDescent="0.25">
      <c r="A75" s="50">
        <v>74</v>
      </c>
      <c r="B75" s="52" t="str">
        <f>+'INFORMACIÓN PERSONAL '!C75</f>
        <v>CDPS-0076-2026</v>
      </c>
      <c r="C75" s="533" t="str">
        <f>+'INFORMACIÓN PERSONAL '!D75</f>
        <v>CRISTIAN HERNANDO MORENO PANEZO</v>
      </c>
      <c r="D75" s="545" t="s">
        <v>181</v>
      </c>
      <c r="E75" s="558" t="s">
        <v>2738</v>
      </c>
    </row>
    <row r="76" spans="1:5" s="50" customFormat="1" ht="50.1" customHeight="1" x14ac:dyDescent="0.25">
      <c r="A76" s="50">
        <v>75</v>
      </c>
      <c r="B76" s="52" t="str">
        <f>+'INFORMACIÓN PERSONAL '!C76</f>
        <v>CDPS-0077-2026</v>
      </c>
      <c r="C76" s="533" t="str">
        <f>+'INFORMACIÓN PERSONAL '!D76</f>
        <v>JORGE CAMILO CLARO PACHECO</v>
      </c>
      <c r="D76" s="545" t="s">
        <v>183</v>
      </c>
      <c r="E76" s="558" t="s">
        <v>2738</v>
      </c>
    </row>
    <row r="77" spans="1:5" s="50" customFormat="1" ht="50.1" customHeight="1" x14ac:dyDescent="0.25">
      <c r="A77" s="50">
        <v>76</v>
      </c>
      <c r="B77" s="52" t="str">
        <f>+'INFORMACIÓN PERSONAL '!C77</f>
        <v>CDPS-0078-2026</v>
      </c>
      <c r="C77" s="533" t="str">
        <f>+'INFORMACIÓN PERSONAL '!D77</f>
        <v>XIMENA CAROLINA CONTRERAS PEÑA</v>
      </c>
      <c r="D77" s="545" t="s">
        <v>185</v>
      </c>
      <c r="E77" s="558" t="s">
        <v>2738</v>
      </c>
    </row>
    <row r="78" spans="1:5" s="50" customFormat="1" ht="50.1" customHeight="1" x14ac:dyDescent="0.25">
      <c r="A78" s="50">
        <v>77</v>
      </c>
      <c r="B78" s="52" t="str">
        <f>+'INFORMACIÓN PERSONAL '!C78</f>
        <v>CDPS-0079-2026</v>
      </c>
      <c r="C78" s="533" t="str">
        <f>+'INFORMACIÓN PERSONAL '!D78</f>
        <v>NELSON EDUARDO CASABIANCA CONTRERAS</v>
      </c>
      <c r="D78" s="545" t="s">
        <v>187</v>
      </c>
      <c r="E78" s="558" t="s">
        <v>2738</v>
      </c>
    </row>
    <row r="79" spans="1:5" s="50" customFormat="1" ht="50.1" customHeight="1" x14ac:dyDescent="0.25">
      <c r="A79" s="50">
        <v>78</v>
      </c>
      <c r="B79" s="52" t="str">
        <f>+'INFORMACIÓN PERSONAL '!C79</f>
        <v>CDPS-0081-2026</v>
      </c>
      <c r="C79" s="533" t="str">
        <f>+'INFORMACIÓN PERSONAL '!D79</f>
        <v xml:space="preserve">CARLOS EFRAIN VARGAS MESTRE </v>
      </c>
      <c r="D79" s="545" t="s">
        <v>189</v>
      </c>
      <c r="E79" s="558" t="s">
        <v>2738</v>
      </c>
    </row>
    <row r="80" spans="1:5" s="50" customFormat="1" ht="50.1" customHeight="1" x14ac:dyDescent="0.25">
      <c r="A80" s="50">
        <v>79</v>
      </c>
      <c r="B80" s="52" t="str">
        <f>+'INFORMACIÓN PERSONAL '!C80</f>
        <v>CDPS-0082-2026</v>
      </c>
      <c r="C80" s="533" t="str">
        <f>+'INFORMACIÓN PERSONAL '!D80</f>
        <v>CARLOS ANDRES SANCHEZ BOHORQUEZ</v>
      </c>
      <c r="D80" s="545" t="s">
        <v>191</v>
      </c>
      <c r="E80" s="558" t="s">
        <v>2738</v>
      </c>
    </row>
    <row r="81" spans="1:5" s="50" customFormat="1" ht="50.1" customHeight="1" x14ac:dyDescent="0.25">
      <c r="A81" s="50">
        <v>80</v>
      </c>
      <c r="B81" s="52" t="str">
        <f>+'INFORMACIÓN PERSONAL '!C81</f>
        <v>CDPS-0083-2026</v>
      </c>
      <c r="C81" s="533" t="str">
        <f>+'INFORMACIÓN PERSONAL '!D81</f>
        <v>EDGAR ARTURO SASTOQUE PINILLA</v>
      </c>
      <c r="D81" s="545" t="s">
        <v>195</v>
      </c>
      <c r="E81" s="558" t="s">
        <v>2738</v>
      </c>
    </row>
    <row r="82" spans="1:5" s="50" customFormat="1" ht="50.1" customHeight="1" x14ac:dyDescent="0.25">
      <c r="A82" s="50">
        <v>81</v>
      </c>
      <c r="B82" s="52" t="str">
        <f>+'INFORMACIÓN PERSONAL '!C82</f>
        <v>CDPS-0085-2026</v>
      </c>
      <c r="C82" s="533" t="str">
        <f>+'INFORMACIÓN PERSONAL '!D82</f>
        <v xml:space="preserve">CAMILO ALBERTO ECHAVARRIA HIGUITA </v>
      </c>
      <c r="D82" s="546" t="s">
        <v>197</v>
      </c>
      <c r="E82" s="558" t="s">
        <v>2738</v>
      </c>
    </row>
    <row r="83" spans="1:5" s="50" customFormat="1" ht="50.1" customHeight="1" x14ac:dyDescent="0.25">
      <c r="A83" s="50">
        <v>82</v>
      </c>
      <c r="B83" s="52" t="str">
        <f>+'INFORMACIÓN PERSONAL '!C83</f>
        <v>CDPS-0086-2026</v>
      </c>
      <c r="C83" s="533" t="str">
        <f>+'INFORMACIÓN PERSONAL '!D83</f>
        <v>JOSE JAIME PEDRIQUEZ DIAZ</v>
      </c>
      <c r="D83" s="545" t="s">
        <v>200</v>
      </c>
      <c r="E83" s="558" t="s">
        <v>2738</v>
      </c>
    </row>
    <row r="84" spans="1:5" s="50" customFormat="1" ht="50.25" customHeight="1" x14ac:dyDescent="0.25">
      <c r="A84" s="50">
        <v>83</v>
      </c>
      <c r="B84" s="52" t="str">
        <f>+'INFORMACIÓN PERSONAL '!C84</f>
        <v>CDPS-0087-2026</v>
      </c>
      <c r="C84" s="533" t="str">
        <f>+'INFORMACIÓN PERSONAL '!D84</f>
        <v>MARIA PAOLA BLANCO CETINA</v>
      </c>
      <c r="D84" s="545" t="s">
        <v>201</v>
      </c>
      <c r="E84" s="558" t="s">
        <v>2738</v>
      </c>
    </row>
    <row r="85" spans="1:5" s="50" customFormat="1" ht="50.1" customHeight="1" x14ac:dyDescent="0.25">
      <c r="A85" s="50">
        <v>84</v>
      </c>
      <c r="B85" s="52" t="str">
        <f>+'INFORMACIÓN PERSONAL '!C85</f>
        <v>CDPS-0088-2026</v>
      </c>
      <c r="C85" s="533" t="str">
        <f>+'INFORMACIÓN PERSONAL '!D85</f>
        <v>JOHAN STIVEN GONZALEZ TORO</v>
      </c>
      <c r="D85" s="538"/>
      <c r="E85" s="558" t="s">
        <v>2738</v>
      </c>
    </row>
    <row r="86" spans="1:5" s="50" customFormat="1" ht="50.1" customHeight="1" x14ac:dyDescent="0.25">
      <c r="A86" s="50">
        <v>85</v>
      </c>
      <c r="B86" s="52" t="str">
        <f>+'INFORMACIÓN PERSONAL '!C86</f>
        <v>CDPS-0089-2026</v>
      </c>
      <c r="C86" s="533" t="str">
        <f>+'INFORMACIÓN PERSONAL '!D86</f>
        <v xml:space="preserve">KATHERINE DEL PILAR GONZALEZ MANCILLA </v>
      </c>
      <c r="D86" s="545" t="s">
        <v>205</v>
      </c>
      <c r="E86" s="558" t="s">
        <v>2738</v>
      </c>
    </row>
    <row r="87" spans="1:5" s="50" customFormat="1" ht="50.1" customHeight="1" x14ac:dyDescent="0.25">
      <c r="A87" s="50">
        <v>86</v>
      </c>
      <c r="B87" s="52" t="str">
        <f>+'INFORMACIÓN PERSONAL '!C87</f>
        <v>CDPS-0090-2026</v>
      </c>
      <c r="C87" s="533" t="str">
        <f>+'INFORMACIÓN PERSONAL '!D87</f>
        <v>JOHAN JAVIER SANABRIA SANCHEZ</v>
      </c>
      <c r="D87" s="545" t="s">
        <v>207</v>
      </c>
      <c r="E87" s="558" t="s">
        <v>2738</v>
      </c>
    </row>
    <row r="88" spans="1:5" s="50" customFormat="1" ht="50.1" customHeight="1" x14ac:dyDescent="0.25">
      <c r="A88" s="50">
        <v>87</v>
      </c>
      <c r="B88" s="52" t="str">
        <f>+'INFORMACIÓN PERSONAL '!C88</f>
        <v>CDPS-0091-2026</v>
      </c>
      <c r="C88" s="533" t="str">
        <f>+'INFORMACIÓN PERSONAL '!D88</f>
        <v>JOSE VILLAR HERNANDEZ</v>
      </c>
      <c r="D88" s="545" t="s">
        <v>209</v>
      </c>
      <c r="E88" s="558" t="s">
        <v>2738</v>
      </c>
    </row>
    <row r="89" spans="1:5" s="50" customFormat="1" ht="50.1" customHeight="1" x14ac:dyDescent="0.25">
      <c r="A89" s="50">
        <v>88</v>
      </c>
      <c r="B89" s="52" t="str">
        <f>+'INFORMACIÓN PERSONAL '!C89</f>
        <v>CDPS-0092-2026</v>
      </c>
      <c r="C89" s="533" t="str">
        <f>+'INFORMACIÓN PERSONAL '!D89</f>
        <v>JORGE LEANDRO LOZANO CARO</v>
      </c>
      <c r="D89" s="545" t="s">
        <v>210</v>
      </c>
      <c r="E89" s="558" t="s">
        <v>2738</v>
      </c>
    </row>
    <row r="90" spans="1:5" s="50" customFormat="1" ht="50.1" customHeight="1" x14ac:dyDescent="0.25">
      <c r="A90" s="50">
        <v>89</v>
      </c>
      <c r="B90" s="52" t="str">
        <f>+'INFORMACIÓN PERSONAL '!C90</f>
        <v>CDPS-0093-2026</v>
      </c>
      <c r="C90" s="533" t="str">
        <f>+'INFORMACIÓN PERSONAL '!D90</f>
        <v>JUAN DAVID BENAVIDES RINCON</v>
      </c>
      <c r="D90" s="545" t="s">
        <v>211</v>
      </c>
      <c r="E90" s="558" t="s">
        <v>2738</v>
      </c>
    </row>
    <row r="91" spans="1:5" s="50" customFormat="1" ht="50.1" customHeight="1" x14ac:dyDescent="0.25">
      <c r="A91" s="50">
        <v>90</v>
      </c>
      <c r="B91" s="52" t="str">
        <f>+'INFORMACIÓN PERSONAL '!C91</f>
        <v>CDPS-0094-2026</v>
      </c>
      <c r="C91" s="308" t="str">
        <f>+'INFORMACIÓN PERSONAL '!D91</f>
        <v>LEONAR SMITH SALAZAR URREGO</v>
      </c>
      <c r="D91" s="545" t="s">
        <v>212</v>
      </c>
      <c r="E91" s="558" t="s">
        <v>2738</v>
      </c>
    </row>
    <row r="92" spans="1:5" s="50" customFormat="1" ht="50.1" customHeight="1" x14ac:dyDescent="0.25">
      <c r="A92" s="50">
        <v>91</v>
      </c>
      <c r="B92" s="52" t="str">
        <f>+'INFORMACIÓN PERSONAL '!C92</f>
        <v>CDPS-0095-2026</v>
      </c>
      <c r="C92" s="533" t="str">
        <f>+'INFORMACIÓN PERSONAL '!D92</f>
        <v>YINA ANDREA BELTRAN ORREGO</v>
      </c>
      <c r="D92" s="545" t="s">
        <v>214</v>
      </c>
      <c r="E92" s="558" t="s">
        <v>2738</v>
      </c>
    </row>
    <row r="93" spans="1:5" s="50" customFormat="1" ht="50.1" customHeight="1" x14ac:dyDescent="0.25">
      <c r="A93" s="50">
        <v>92</v>
      </c>
      <c r="B93" s="52" t="str">
        <f>+'INFORMACIÓN PERSONAL '!C93</f>
        <v>CDPS-0097-2026</v>
      </c>
      <c r="C93" s="533" t="str">
        <f>+'INFORMACIÓN PERSONAL '!D93</f>
        <v>YOR MARY LLANOS GUTIERREZ</v>
      </c>
      <c r="D93" s="545" t="s">
        <v>216</v>
      </c>
      <c r="E93" s="558" t="s">
        <v>2738</v>
      </c>
    </row>
    <row r="94" spans="1:5" s="50" customFormat="1" ht="50.1" customHeight="1" x14ac:dyDescent="0.25">
      <c r="A94" s="50">
        <v>93</v>
      </c>
      <c r="B94" s="52" t="str">
        <f>+'INFORMACIÓN PERSONAL '!C94</f>
        <v>CDPS-0098-2026</v>
      </c>
      <c r="C94" s="533" t="str">
        <f>+'INFORMACIÓN PERSONAL '!D94</f>
        <v>SAMUEL ENRIQUE FLÓREZ MARTINEZ</v>
      </c>
      <c r="D94" s="545" t="s">
        <v>218</v>
      </c>
      <c r="E94" s="558" t="s">
        <v>2738</v>
      </c>
    </row>
    <row r="95" spans="1:5" s="50" customFormat="1" ht="50.1" customHeight="1" x14ac:dyDescent="0.25">
      <c r="A95" s="50">
        <v>94</v>
      </c>
      <c r="B95" s="52" t="str">
        <f>+'INFORMACIÓN PERSONAL '!C95</f>
        <v>CDPS-0099-2026</v>
      </c>
      <c r="C95" s="533" t="str">
        <f>+'INFORMACIÓN PERSONAL '!D95</f>
        <v>ANGELA DANIELA BRITO LOPEZ</v>
      </c>
      <c r="D95" s="547" t="s">
        <v>219</v>
      </c>
      <c r="E95" s="558" t="s">
        <v>2738</v>
      </c>
    </row>
    <row r="96" spans="1:5" s="50" customFormat="1" ht="50.1" customHeight="1" x14ac:dyDescent="0.25">
      <c r="A96" s="50">
        <v>95</v>
      </c>
      <c r="B96" s="52" t="str">
        <f>+'INFORMACIÓN PERSONAL '!C96</f>
        <v>CDPS-0100-2026</v>
      </c>
      <c r="C96" s="533" t="str">
        <f>+'INFORMACIÓN PERSONAL '!D96</f>
        <v xml:space="preserve">CARLOS JOSE DIAZ MARTINEZ </v>
      </c>
      <c r="D96" s="545" t="s">
        <v>220</v>
      </c>
      <c r="E96" s="558" t="s">
        <v>2738</v>
      </c>
    </row>
    <row r="97" spans="1:5" s="50" customFormat="1" ht="50.1" customHeight="1" x14ac:dyDescent="0.25">
      <c r="A97" s="50">
        <v>96</v>
      </c>
      <c r="B97" s="52" t="str">
        <f>+'INFORMACIÓN PERSONAL '!C97</f>
        <v>CDPS-0101-2026</v>
      </c>
      <c r="C97" s="533" t="str">
        <f>+'INFORMACIÓN PERSONAL '!D97</f>
        <v>NELSON ENRIQUE CASTRO LATORRE</v>
      </c>
      <c r="D97" s="545" t="s">
        <v>222</v>
      </c>
      <c r="E97" s="558" t="s">
        <v>2738</v>
      </c>
    </row>
    <row r="98" spans="1:5" s="50" customFormat="1" ht="50.1" customHeight="1" x14ac:dyDescent="0.25">
      <c r="A98" s="50">
        <v>97</v>
      </c>
      <c r="B98" s="52" t="str">
        <f>+'INFORMACIÓN PERSONAL '!C98</f>
        <v>CDPS-0102-2026</v>
      </c>
      <c r="C98" s="533" t="str">
        <f>+'INFORMACIÓN PERSONAL '!D98</f>
        <v>PAOLA ANDREA CALDERÓN RAMIREZ</v>
      </c>
      <c r="D98" s="545" t="s">
        <v>224</v>
      </c>
      <c r="E98" s="558" t="s">
        <v>2738</v>
      </c>
    </row>
    <row r="99" spans="1:5" s="50" customFormat="1" ht="50.1" customHeight="1" x14ac:dyDescent="0.25">
      <c r="A99" s="50">
        <v>98</v>
      </c>
      <c r="B99" s="52" t="str">
        <f>+'INFORMACIÓN PERSONAL '!C99</f>
        <v>CDPS-0103-2026</v>
      </c>
      <c r="C99" s="533" t="str">
        <f>+'INFORMACIÓN PERSONAL '!D99</f>
        <v>JEFERSON ANTONIO MARTINEZ ECHAVEZ</v>
      </c>
      <c r="D99" s="545" t="s">
        <v>226</v>
      </c>
      <c r="E99" s="558" t="s">
        <v>2738</v>
      </c>
    </row>
    <row r="100" spans="1:5" s="50" customFormat="1" ht="50.1" customHeight="1" x14ac:dyDescent="0.25">
      <c r="A100" s="50">
        <v>99</v>
      </c>
      <c r="B100" s="52" t="str">
        <f>+'INFORMACIÓN PERSONAL '!C100</f>
        <v>CDPS-0104-2026</v>
      </c>
      <c r="C100" s="533" t="str">
        <f>+'INFORMACIÓN PERSONAL '!D100</f>
        <v>YEYMY TATIANA FITATA BERMUDEZ</v>
      </c>
      <c r="D100" s="545" t="s">
        <v>228</v>
      </c>
      <c r="E100" s="558" t="s">
        <v>2738</v>
      </c>
    </row>
    <row r="101" spans="1:5" s="50" customFormat="1" ht="50.1" customHeight="1" x14ac:dyDescent="0.25">
      <c r="A101" s="50">
        <v>100</v>
      </c>
      <c r="B101" s="52" t="str">
        <f>+'INFORMACIÓN PERSONAL '!C101</f>
        <v>CDPS-0105-2026</v>
      </c>
      <c r="C101" s="533" t="str">
        <f>+'INFORMACIÓN PERSONAL '!D101</f>
        <v>LUCIANO ENRIQUE ARRIETA GARCIA</v>
      </c>
      <c r="D101" s="545" t="s">
        <v>230</v>
      </c>
      <c r="E101" s="558" t="s">
        <v>2738</v>
      </c>
    </row>
    <row r="102" spans="1:5" s="50" customFormat="1" ht="50.1" customHeight="1" x14ac:dyDescent="0.25">
      <c r="A102" s="50">
        <v>101</v>
      </c>
      <c r="B102" s="52" t="str">
        <f>+'INFORMACIÓN PERSONAL '!C102</f>
        <v>CDPS-0106-2026</v>
      </c>
      <c r="C102" s="533" t="str">
        <f>+'INFORMACIÓN PERSONAL '!D102</f>
        <v>CAMILO ANDRES MARQUEZ VERA</v>
      </c>
      <c r="D102" s="545" t="s">
        <v>232</v>
      </c>
      <c r="E102" s="558" t="s">
        <v>2738</v>
      </c>
    </row>
    <row r="103" spans="1:5" s="50" customFormat="1" ht="50.1" customHeight="1" x14ac:dyDescent="0.25">
      <c r="A103" s="50">
        <v>102</v>
      </c>
      <c r="B103" s="52" t="str">
        <f>+'INFORMACIÓN PERSONAL '!C103</f>
        <v>CDPS-0107-2026</v>
      </c>
      <c r="C103" s="533" t="str">
        <f>+'INFORMACIÓN PERSONAL '!D103</f>
        <v>CRISTIAN CAMILO PINILLA PINTOR</v>
      </c>
      <c r="D103" s="545" t="s">
        <v>235</v>
      </c>
      <c r="E103" s="558" t="s">
        <v>2738</v>
      </c>
    </row>
    <row r="104" spans="1:5" s="50" customFormat="1" ht="50.1" customHeight="1" x14ac:dyDescent="0.25">
      <c r="A104" s="50">
        <v>103</v>
      </c>
      <c r="B104" s="52" t="str">
        <f>+'INFORMACIÓN PERSONAL '!C104</f>
        <v>CDPS-0108-2026</v>
      </c>
      <c r="C104" s="533" t="str">
        <f>+'INFORMACIÓN PERSONAL '!D104</f>
        <v>CARLOS ALBERTO SALDAÑA VILLARREAL</v>
      </c>
      <c r="D104" s="545" t="s">
        <v>237</v>
      </c>
      <c r="E104" s="558" t="s">
        <v>2738</v>
      </c>
    </row>
    <row r="105" spans="1:5" s="50" customFormat="1" ht="50.1" customHeight="1" x14ac:dyDescent="0.25">
      <c r="A105" s="50">
        <v>104</v>
      </c>
      <c r="B105" s="52" t="str">
        <f>+'INFORMACIÓN PERSONAL '!C105</f>
        <v>CDPS-0109-2026</v>
      </c>
      <c r="C105" s="533" t="str">
        <f>+'INFORMACIÓN PERSONAL '!D105</f>
        <v>ANDRES JULIAN BONILLA CHACON</v>
      </c>
      <c r="D105" s="545" t="s">
        <v>239</v>
      </c>
      <c r="E105" s="558" t="s">
        <v>2738</v>
      </c>
    </row>
    <row r="106" spans="1:5" s="50" customFormat="1" ht="50.1" customHeight="1" x14ac:dyDescent="0.25">
      <c r="A106" s="50">
        <v>105</v>
      </c>
      <c r="B106" s="52" t="str">
        <f>+'INFORMACIÓN PERSONAL '!C106</f>
        <v>CDPS-0110-2026</v>
      </c>
      <c r="C106" s="533" t="str">
        <f>+'INFORMACIÓN PERSONAL '!D106</f>
        <v>JUAN SEBASTIAN HERNANDEZ SERRANO</v>
      </c>
      <c r="D106" s="545" t="s">
        <v>242</v>
      </c>
      <c r="E106" s="558" t="s">
        <v>2738</v>
      </c>
    </row>
    <row r="107" spans="1:5" s="50" customFormat="1" ht="50.1" customHeight="1" x14ac:dyDescent="0.25">
      <c r="A107" s="50">
        <v>106</v>
      </c>
      <c r="B107" s="52" t="str">
        <f>+'INFORMACIÓN PERSONAL '!C107</f>
        <v>CDPS-0111-2026</v>
      </c>
      <c r="C107" s="533" t="str">
        <f>+'INFORMACIÓN PERSONAL '!D107</f>
        <v>RENE TERCERO HERNANDEZ BOLAÑOS</v>
      </c>
      <c r="D107" s="545" t="s">
        <v>245</v>
      </c>
      <c r="E107" s="558" t="s">
        <v>2738</v>
      </c>
    </row>
    <row r="108" spans="1:5" s="50" customFormat="1" ht="50.1" customHeight="1" x14ac:dyDescent="0.25">
      <c r="A108" s="50">
        <v>107</v>
      </c>
      <c r="B108" s="52" t="str">
        <f>+'INFORMACIÓN PERSONAL '!C108</f>
        <v>CDPS-0112-2026</v>
      </c>
      <c r="C108" s="533" t="str">
        <f>+'INFORMACIÓN PERSONAL '!D108</f>
        <v>SERGIO LUIS MONTERO MAESTRE </v>
      </c>
      <c r="D108" s="545" t="s">
        <v>247</v>
      </c>
      <c r="E108" s="558" t="s">
        <v>2738</v>
      </c>
    </row>
    <row r="109" spans="1:5" s="50" customFormat="1" ht="50.1" customHeight="1" x14ac:dyDescent="0.25">
      <c r="A109" s="50">
        <v>108</v>
      </c>
      <c r="B109" s="52" t="str">
        <f>+'INFORMACIÓN PERSONAL '!C109</f>
        <v>CDPS-0113-2026</v>
      </c>
      <c r="C109" s="533" t="str">
        <f>+'INFORMACIÓN PERSONAL '!D109</f>
        <v>LUIS VICENTE SERNA DURAN </v>
      </c>
      <c r="D109" s="545" t="s">
        <v>250</v>
      </c>
      <c r="E109" s="558" t="s">
        <v>2738</v>
      </c>
    </row>
    <row r="110" spans="1:5" s="50" customFormat="1" ht="50.1" customHeight="1" x14ac:dyDescent="0.25">
      <c r="A110" s="50">
        <v>109</v>
      </c>
      <c r="B110" s="52" t="str">
        <f>+'INFORMACIÓN PERSONAL '!C110</f>
        <v>CDPS-0114-2026</v>
      </c>
      <c r="C110" s="533" t="str">
        <f>+'INFORMACIÓN PERSONAL '!D110</f>
        <v>MARYURIS ROCIO CARMONA MEZA  </v>
      </c>
      <c r="D110" s="545" t="s">
        <v>252</v>
      </c>
      <c r="E110" s="558" t="s">
        <v>2738</v>
      </c>
    </row>
    <row r="111" spans="1:5" s="50" customFormat="1" ht="50.1" customHeight="1" x14ac:dyDescent="0.25">
      <c r="A111" s="50">
        <v>110</v>
      </c>
      <c r="B111" s="52" t="str">
        <f>+'INFORMACIÓN PERSONAL '!C111</f>
        <v>CDPS-0115-2026</v>
      </c>
      <c r="C111" s="533" t="str">
        <f>+'INFORMACIÓN PERSONAL '!D111</f>
        <v>ARGEMIRO ENRIQUE CALDERON MERCADO</v>
      </c>
      <c r="D111" s="545" t="s">
        <v>128</v>
      </c>
      <c r="E111" s="558" t="s">
        <v>2738</v>
      </c>
    </row>
    <row r="112" spans="1:5" s="50" customFormat="1" ht="50.1" customHeight="1" x14ac:dyDescent="0.25">
      <c r="A112" s="50">
        <v>111</v>
      </c>
      <c r="B112" s="52" t="str">
        <f>+'INFORMACIÓN PERSONAL '!C112</f>
        <v>CDPS-0116-2026</v>
      </c>
      <c r="C112" s="533" t="str">
        <f>+'INFORMACIÓN PERSONAL '!D112</f>
        <v>GUSTAVO ANDRES OÑATE MALKUM</v>
      </c>
      <c r="D112" s="545" t="s">
        <v>128</v>
      </c>
      <c r="E112" s="558" t="s">
        <v>2738</v>
      </c>
    </row>
    <row r="113" spans="1:5" s="50" customFormat="1" ht="50.1" customHeight="1" x14ac:dyDescent="0.25">
      <c r="A113" s="50">
        <v>112</v>
      </c>
      <c r="B113" s="52" t="str">
        <f>+'INFORMACIÓN PERSONAL '!C113</f>
        <v>CDPS-0117-2026</v>
      </c>
      <c r="C113" s="533" t="str">
        <f>+'INFORMACIÓN PERSONAL '!D113</f>
        <v>GINNA MARITZA COLMENARES VILLAMARIN </v>
      </c>
      <c r="D113" s="545" t="s">
        <v>128</v>
      </c>
      <c r="E113" s="558" t="s">
        <v>2738</v>
      </c>
    </row>
    <row r="114" spans="1:5" s="50" customFormat="1" ht="50.1" customHeight="1" x14ac:dyDescent="0.25">
      <c r="A114" s="50">
        <v>113</v>
      </c>
      <c r="B114" s="52" t="str">
        <f>+'INFORMACIÓN PERSONAL '!C114</f>
        <v>CDPS-0118-2026</v>
      </c>
      <c r="C114" s="533" t="str">
        <f>+'INFORMACIÓN PERSONAL '!D114</f>
        <v>EDGAR FELIPE ALTAMAR ORTIZ</v>
      </c>
      <c r="D114" s="545" t="s">
        <v>128</v>
      </c>
      <c r="E114" s="558" t="s">
        <v>2738</v>
      </c>
    </row>
    <row r="115" spans="1:5" s="50" customFormat="1" ht="50.1" customHeight="1" x14ac:dyDescent="0.25">
      <c r="A115" s="50">
        <v>114</v>
      </c>
      <c r="B115" s="52" t="str">
        <f>+'INFORMACIÓN PERSONAL '!C115</f>
        <v>CDPS-0119-2026</v>
      </c>
      <c r="C115" s="533" t="str">
        <f>+'INFORMACIÓN PERSONAL '!D115</f>
        <v>GIANINNA ELVIRA FLÓREZ ESCOBAR</v>
      </c>
      <c r="D115" s="545" t="s">
        <v>260</v>
      </c>
      <c r="E115" s="558" t="s">
        <v>2738</v>
      </c>
    </row>
    <row r="116" spans="1:5" s="50" customFormat="1" ht="50.1" customHeight="1" x14ac:dyDescent="0.25">
      <c r="A116" s="50">
        <v>115</v>
      </c>
      <c r="B116" s="52" t="str">
        <f>+'INFORMACIÓN PERSONAL '!C116</f>
        <v>CDPS-0120-2026</v>
      </c>
      <c r="C116" s="533" t="str">
        <f>+'INFORMACIÓN PERSONAL '!D116</f>
        <v>TATIANA PAOLA PAREJO RANGEL</v>
      </c>
      <c r="D116" s="545" t="s">
        <v>263</v>
      </c>
      <c r="E116" s="558" t="s">
        <v>2738</v>
      </c>
    </row>
    <row r="117" spans="1:5" s="50" customFormat="1" ht="50.1" customHeight="1" x14ac:dyDescent="0.25">
      <c r="A117" s="50">
        <v>116</v>
      </c>
      <c r="B117" s="52" t="str">
        <f>+'INFORMACIÓN PERSONAL '!C117</f>
        <v>CDPS-0121-2026</v>
      </c>
      <c r="C117" s="533" t="str">
        <f>+'INFORMACIÓN PERSONAL '!D117</f>
        <v>XILENA ORTEGA MADRID</v>
      </c>
      <c r="D117" s="545" t="s">
        <v>266</v>
      </c>
      <c r="E117" s="558" t="s">
        <v>2738</v>
      </c>
    </row>
    <row r="118" spans="1:5" s="50" customFormat="1" ht="50.1" customHeight="1" x14ac:dyDescent="0.25">
      <c r="A118" s="50">
        <v>117</v>
      </c>
      <c r="B118" s="52" t="str">
        <f>+'INFORMACIÓN PERSONAL '!C118</f>
        <v>CDPS-0122-2026</v>
      </c>
      <c r="C118" s="533" t="str">
        <f>+'INFORMACIÓN PERSONAL '!D118</f>
        <v>LAURA DANIELA AVILA ROMERO</v>
      </c>
      <c r="D118" s="545" t="s">
        <v>266</v>
      </c>
      <c r="E118" s="558" t="s">
        <v>2738</v>
      </c>
    </row>
    <row r="119" spans="1:5" s="201" customFormat="1" ht="50.1" customHeight="1" x14ac:dyDescent="0.25">
      <c r="A119" s="201">
        <v>118</v>
      </c>
      <c r="B119" s="52" t="str">
        <f>+'INFORMACIÓN PERSONAL '!C119</f>
        <v>CDPS-0123-2026</v>
      </c>
      <c r="C119" s="535" t="str">
        <f>+'INFORMACIÓN PERSONAL '!D119</f>
        <v>JHONNY BELTRAN LUQUETTA/CEDIDO/</v>
      </c>
      <c r="D119" s="545" t="s">
        <v>119</v>
      </c>
      <c r="E119" s="558" t="s">
        <v>2738</v>
      </c>
    </row>
    <row r="120" spans="1:5" s="50" customFormat="1" ht="50.1" customHeight="1" x14ac:dyDescent="0.25">
      <c r="A120" s="50">
        <v>119</v>
      </c>
      <c r="B120" s="52" t="str">
        <f>+'INFORMACIÓN PERSONAL '!C120</f>
        <v>CDPS-0124-2026</v>
      </c>
      <c r="C120" s="533" t="str">
        <f>+'INFORMACIÓN PERSONAL '!D120</f>
        <v>LUCELLY MARTINEZ RODRIGUEZ</v>
      </c>
      <c r="D120" s="545" t="s">
        <v>271</v>
      </c>
      <c r="E120" s="558" t="s">
        <v>2738</v>
      </c>
    </row>
    <row r="121" spans="1:5" s="50" customFormat="1" ht="50.1" customHeight="1" x14ac:dyDescent="0.25">
      <c r="A121" s="50">
        <v>120</v>
      </c>
      <c r="B121" s="52" t="str">
        <f>+'INFORMACIÓN PERSONAL '!C121</f>
        <v>CDPS-0125-2026</v>
      </c>
      <c r="C121" s="533" t="str">
        <f>+'INFORMACIÓN PERSONAL '!D121</f>
        <v>JUAN CARLOS MORA GONZALEZ</v>
      </c>
      <c r="D121" s="545" t="s">
        <v>273</v>
      </c>
      <c r="E121" s="558" t="s">
        <v>2738</v>
      </c>
    </row>
    <row r="122" spans="1:5" s="50" customFormat="1" ht="50.1" customHeight="1" x14ac:dyDescent="0.25">
      <c r="A122" s="50">
        <v>121</v>
      </c>
      <c r="B122" s="52" t="str">
        <f>+'INFORMACIÓN PERSONAL '!C122</f>
        <v>CDPS-0127-2026</v>
      </c>
      <c r="C122" s="533" t="str">
        <f>+'INFORMACIÓN PERSONAL '!D122</f>
        <v>MARIO ALBERTO RUEDA MENDOZA</v>
      </c>
      <c r="D122" s="545" t="s">
        <v>275</v>
      </c>
      <c r="E122" s="558" t="s">
        <v>2738</v>
      </c>
    </row>
    <row r="123" spans="1:5" s="50" customFormat="1" ht="50.1" customHeight="1" x14ac:dyDescent="0.25">
      <c r="A123" s="50">
        <v>122</v>
      </c>
      <c r="B123" s="52" t="str">
        <f>+'INFORMACIÓN PERSONAL '!C123</f>
        <v>CDPS-0128-2026</v>
      </c>
      <c r="C123" s="533" t="str">
        <f>+'INFORMACIÓN PERSONAL '!D123</f>
        <v>MARIA FERNANDA SANTOS FRANCO</v>
      </c>
      <c r="D123" s="545" t="s">
        <v>277</v>
      </c>
      <c r="E123" s="558" t="s">
        <v>2738</v>
      </c>
    </row>
    <row r="124" spans="1:5" s="50" customFormat="1" ht="50.1" customHeight="1" x14ac:dyDescent="0.25">
      <c r="A124" s="50">
        <v>123</v>
      </c>
      <c r="B124" s="52" t="str">
        <f>+'INFORMACIÓN PERSONAL '!C124</f>
        <v>CDPS-0129-2026</v>
      </c>
      <c r="C124" s="533" t="str">
        <f>+'INFORMACIÓN PERSONAL '!D124</f>
        <v>CAMILO ALFONZO CORTEZ DIAZ</v>
      </c>
      <c r="D124" s="545" t="s">
        <v>280</v>
      </c>
      <c r="E124" s="558" t="s">
        <v>2738</v>
      </c>
    </row>
    <row r="125" spans="1:5" s="50" customFormat="1" ht="50.1" customHeight="1" x14ac:dyDescent="0.25">
      <c r="A125" s="50">
        <v>124</v>
      </c>
      <c r="B125" s="52" t="str">
        <f>+'INFORMACIÓN PERSONAL '!C125</f>
        <v>CDPS-0130-2026</v>
      </c>
      <c r="C125" s="533" t="str">
        <f>+'INFORMACIÓN PERSONAL '!D125</f>
        <v>STEPHANIE JULIETH WILD GRANADILLO</v>
      </c>
      <c r="D125" s="545" t="s">
        <v>283</v>
      </c>
      <c r="E125" s="558" t="s">
        <v>2738</v>
      </c>
    </row>
    <row r="126" spans="1:5" s="50" customFormat="1" ht="50.1" customHeight="1" x14ac:dyDescent="0.25">
      <c r="A126" s="50">
        <v>125</v>
      </c>
      <c r="B126" s="52" t="str">
        <f>+'INFORMACIÓN PERSONAL '!C126</f>
        <v>CDPS-0131-2026</v>
      </c>
      <c r="C126" s="533" t="str">
        <f>+'INFORMACIÓN PERSONAL '!D126</f>
        <v>ALEXANDRA GOMEZ PUERTO</v>
      </c>
      <c r="D126" s="545" t="s">
        <v>285</v>
      </c>
      <c r="E126" s="558" t="s">
        <v>2738</v>
      </c>
    </row>
    <row r="127" spans="1:5" s="50" customFormat="1" ht="50.1" customHeight="1" x14ac:dyDescent="0.25">
      <c r="A127" s="50">
        <v>126</v>
      </c>
      <c r="B127" s="52" t="str">
        <f>+'INFORMACIÓN PERSONAL '!C127</f>
        <v>CDPS-0132-2026</v>
      </c>
      <c r="C127" s="533" t="str">
        <f>+'INFORMACIÓN PERSONAL '!D127</f>
        <v>ADALBERTO NIEVES GUTIERREZ</v>
      </c>
      <c r="D127" s="545" t="s">
        <v>287</v>
      </c>
      <c r="E127" s="558" t="s">
        <v>2738</v>
      </c>
    </row>
    <row r="128" spans="1:5" s="50" customFormat="1" ht="50.1" customHeight="1" x14ac:dyDescent="0.25">
      <c r="A128" s="50">
        <v>127</v>
      </c>
      <c r="B128" s="52" t="str">
        <f>+'INFORMACIÓN PERSONAL '!C128</f>
        <v>CDPS-0133-2026</v>
      </c>
      <c r="C128" s="533" t="str">
        <f>+'INFORMACIÓN PERSONAL '!D128</f>
        <v>JAIME DAVID PULIDO PUPO</v>
      </c>
      <c r="D128" s="545" t="s">
        <v>290</v>
      </c>
      <c r="E128" s="558" t="s">
        <v>2738</v>
      </c>
    </row>
    <row r="129" spans="1:5" s="50" customFormat="1" ht="50.1" customHeight="1" x14ac:dyDescent="0.25">
      <c r="A129" s="50">
        <v>128</v>
      </c>
      <c r="B129" s="52" t="str">
        <f>+'INFORMACIÓN PERSONAL '!C129</f>
        <v>CDPS-0134-2026</v>
      </c>
      <c r="C129" s="533" t="str">
        <f>+'INFORMACIÓN PERSONAL '!D129</f>
        <v>FLOR ESPERANZA ESPITIA CUENCA</v>
      </c>
      <c r="D129" s="545" t="s">
        <v>292</v>
      </c>
      <c r="E129" s="558" t="s">
        <v>2738</v>
      </c>
    </row>
    <row r="130" spans="1:5" s="50" customFormat="1" ht="50.1" customHeight="1" x14ac:dyDescent="0.25">
      <c r="A130" s="50">
        <v>129</v>
      </c>
      <c r="B130" s="52" t="str">
        <f>+'INFORMACIÓN PERSONAL '!C130</f>
        <v>CDPS-0135-2026</v>
      </c>
      <c r="C130" s="533" t="str">
        <f>+'INFORMACIÓN PERSONAL '!D130</f>
        <v>DAVID CARDENAS SARMIENTO</v>
      </c>
      <c r="D130" s="545" t="s">
        <v>294</v>
      </c>
      <c r="E130" s="558" t="s">
        <v>2738</v>
      </c>
    </row>
    <row r="131" spans="1:5" s="50" customFormat="1" ht="50.1" customHeight="1" x14ac:dyDescent="0.25">
      <c r="A131" s="50">
        <v>130</v>
      </c>
      <c r="B131" s="52" t="str">
        <f>+'INFORMACIÓN PERSONAL '!C131</f>
        <v>CDPS-0136-2026</v>
      </c>
      <c r="C131" s="533" t="str">
        <f>+'INFORMACIÓN PERSONAL '!D131</f>
        <v>MIREYA RUGE PARDO</v>
      </c>
      <c r="D131" s="545" t="s">
        <v>297</v>
      </c>
      <c r="E131" s="558" t="s">
        <v>2738</v>
      </c>
    </row>
    <row r="132" spans="1:5" s="50" customFormat="1" ht="50.1" customHeight="1" x14ac:dyDescent="0.25">
      <c r="A132" s="50">
        <v>131</v>
      </c>
      <c r="B132" s="52" t="str">
        <f>+'INFORMACIÓN PERSONAL '!C132</f>
        <v>CDPS-0138-2026</v>
      </c>
      <c r="C132" s="533" t="str">
        <f>+'INFORMACIÓN PERSONAL '!D132</f>
        <v>PEDRO LUIS GARCIA MOYA</v>
      </c>
      <c r="D132" s="545" t="s">
        <v>297</v>
      </c>
      <c r="E132" s="558" t="s">
        <v>2738</v>
      </c>
    </row>
    <row r="133" spans="1:5" s="50" customFormat="1" ht="50.1" customHeight="1" x14ac:dyDescent="0.25">
      <c r="A133" s="50">
        <v>132</v>
      </c>
      <c r="B133" s="52" t="str">
        <f>+'INFORMACIÓN PERSONAL '!C133</f>
        <v>CDPS-0139-2026</v>
      </c>
      <c r="C133" s="533" t="str">
        <f>+'INFORMACIÓN PERSONAL '!D133</f>
        <v xml:space="preserve">LAURA VANESSA NARANJO RODRIGUEZ </v>
      </c>
      <c r="D133" s="545" t="s">
        <v>299</v>
      </c>
      <c r="E133" s="558" t="s">
        <v>2738</v>
      </c>
    </row>
    <row r="134" spans="1:5" s="50" customFormat="1" ht="50.1" customHeight="1" x14ac:dyDescent="0.25">
      <c r="A134" s="50">
        <v>133</v>
      </c>
      <c r="B134" s="52" t="str">
        <f>+'INFORMACIÓN PERSONAL '!C134</f>
        <v>CDPS-0140-2026</v>
      </c>
      <c r="C134" s="533" t="str">
        <f>+'INFORMACIÓN PERSONAL '!D134</f>
        <v>MARIA LUISA ROBLES ROCHA</v>
      </c>
      <c r="D134" s="545" t="s">
        <v>297</v>
      </c>
      <c r="E134" s="558" t="s">
        <v>2738</v>
      </c>
    </row>
    <row r="135" spans="1:5" s="50" customFormat="1" ht="50.1" customHeight="1" x14ac:dyDescent="0.25">
      <c r="A135" s="50">
        <v>134</v>
      </c>
      <c r="B135" s="52" t="str">
        <f>+'INFORMACIÓN PERSONAL '!C135</f>
        <v>CDPS-0141-2026</v>
      </c>
      <c r="C135" s="533" t="str">
        <f>+'INFORMACIÓN PERSONAL '!D135</f>
        <v>LUZ YANED LAVERDE BOCANEGRA</v>
      </c>
      <c r="D135" s="545" t="s">
        <v>297</v>
      </c>
      <c r="E135" s="558" t="s">
        <v>2738</v>
      </c>
    </row>
    <row r="136" spans="1:5" s="50" customFormat="1" ht="50.1" customHeight="1" x14ac:dyDescent="0.25">
      <c r="A136" s="50">
        <v>135</v>
      </c>
      <c r="B136" s="52" t="str">
        <f>+'INFORMACIÓN PERSONAL '!C136</f>
        <v>CDPS-0142-2026</v>
      </c>
      <c r="C136" s="533" t="str">
        <f>+'INFORMACIÓN PERSONAL '!D136</f>
        <v>SOCIPATER ESNEIDER MELENDEZ CEBALLOS</v>
      </c>
      <c r="D136" s="545" t="s">
        <v>297</v>
      </c>
      <c r="E136" s="558" t="s">
        <v>2738</v>
      </c>
    </row>
    <row r="137" spans="1:5" s="50" customFormat="1" ht="50.1" customHeight="1" x14ac:dyDescent="0.25">
      <c r="A137" s="50">
        <v>136</v>
      </c>
      <c r="B137" s="52" t="str">
        <f>+'INFORMACIÓN PERSONAL '!C137</f>
        <v>CDPS-0143-2026</v>
      </c>
      <c r="C137" s="533" t="str">
        <f>+'INFORMACIÓN PERSONAL '!D137</f>
        <v>MARIA CAROLINA MERCADO DE LA HOZ</v>
      </c>
      <c r="D137" s="545" t="s">
        <v>305</v>
      </c>
      <c r="E137" s="558" t="s">
        <v>2738</v>
      </c>
    </row>
    <row r="138" spans="1:5" s="50" customFormat="1" ht="50.1" customHeight="1" x14ac:dyDescent="0.25">
      <c r="A138" s="50">
        <v>137</v>
      </c>
      <c r="B138" s="52" t="str">
        <f>+'INFORMACIÓN PERSONAL '!C138</f>
        <v>CDPS-0144-2026</v>
      </c>
      <c r="C138" s="533" t="str">
        <f>+'INFORMACIÓN PERSONAL '!D138</f>
        <v>JOSE DANIEL CAMARGO URIBE</v>
      </c>
      <c r="D138" s="545" t="s">
        <v>307</v>
      </c>
      <c r="E138" s="558" t="s">
        <v>2738</v>
      </c>
    </row>
    <row r="139" spans="1:5" s="50" customFormat="1" ht="50.1" customHeight="1" x14ac:dyDescent="0.25">
      <c r="A139" s="50">
        <v>138</v>
      </c>
      <c r="B139" s="52" t="str">
        <f>+'INFORMACIÓN PERSONAL '!C139</f>
        <v>CDPS-0145-2026</v>
      </c>
      <c r="C139" s="533" t="str">
        <f>+'INFORMACIÓN PERSONAL '!D139</f>
        <v>JAIR ANTONIO RODRIGUEZ FLOREZ</v>
      </c>
      <c r="D139" s="545" t="s">
        <v>310</v>
      </c>
      <c r="E139" s="558" t="s">
        <v>2738</v>
      </c>
    </row>
    <row r="140" spans="1:5" s="50" customFormat="1" ht="50.1" customHeight="1" x14ac:dyDescent="0.25">
      <c r="A140" s="50">
        <v>139</v>
      </c>
      <c r="B140" s="52" t="str">
        <f>+'INFORMACIÓN PERSONAL '!C140</f>
        <v>CDPS-0146-2026</v>
      </c>
      <c r="C140" s="533" t="str">
        <f>+'INFORMACIÓN PERSONAL '!D140</f>
        <v>BRENDA ALEJANDRA BRITO LOPEZ</v>
      </c>
      <c r="D140" s="545" t="s">
        <v>311</v>
      </c>
      <c r="E140" s="558" t="s">
        <v>2738</v>
      </c>
    </row>
    <row r="141" spans="1:5" s="50" customFormat="1" ht="50.25" customHeight="1" x14ac:dyDescent="0.25">
      <c r="A141" s="50">
        <v>140</v>
      </c>
      <c r="B141" s="52" t="str">
        <f>+'INFORMACIÓN PERSONAL '!C141</f>
        <v>CDPS-0147-2026</v>
      </c>
      <c r="C141" s="533" t="str">
        <f>+'INFORMACIÓN PERSONAL '!D141</f>
        <v>RICHARD ANDRES DIAZ NIÑO</v>
      </c>
      <c r="D141" s="545" t="s">
        <v>313</v>
      </c>
      <c r="E141" s="558" t="s">
        <v>2738</v>
      </c>
    </row>
    <row r="142" spans="1:5" s="50" customFormat="1" ht="46.5" customHeight="1" x14ac:dyDescent="0.25">
      <c r="A142" s="50">
        <v>141</v>
      </c>
      <c r="B142" s="52" t="str">
        <f>+'INFORMACIÓN PERSONAL '!C142</f>
        <v>CDPS-0148-2026</v>
      </c>
      <c r="C142" s="533" t="str">
        <f>+'INFORMACIÓN PERSONAL '!D142</f>
        <v xml:space="preserve">ANA MARIA LOPEZ MORENO </v>
      </c>
      <c r="D142" s="545" t="s">
        <v>297</v>
      </c>
      <c r="E142" s="558" t="s">
        <v>2738</v>
      </c>
    </row>
    <row r="143" spans="1:5" s="50" customFormat="1" ht="47.25" customHeight="1" x14ac:dyDescent="0.25">
      <c r="A143" s="50">
        <v>142</v>
      </c>
      <c r="B143" s="52" t="s">
        <v>316</v>
      </c>
      <c r="C143" s="533" t="s">
        <v>317</v>
      </c>
      <c r="D143" s="546"/>
      <c r="E143" s="558" t="s">
        <v>2738</v>
      </c>
    </row>
    <row r="144" spans="1:5" s="50" customFormat="1" ht="50.1" customHeight="1" x14ac:dyDescent="0.25">
      <c r="A144" s="50">
        <v>143</v>
      </c>
      <c r="B144" s="52" t="str">
        <f>+'INFORMACIÓN PERSONAL '!C144</f>
        <v>CDPS-0150-2026</v>
      </c>
      <c r="C144" s="533" t="str">
        <f>+'INFORMACIÓN PERSONAL '!D144</f>
        <v>OSCAR LIBARDO LANCHEROS BUITRAGO</v>
      </c>
      <c r="D144" s="545" t="s">
        <v>321</v>
      </c>
      <c r="E144" s="558" t="s">
        <v>2738</v>
      </c>
    </row>
    <row r="145" spans="1:5" s="50" customFormat="1" ht="50.1" customHeight="1" x14ac:dyDescent="0.25">
      <c r="A145" s="50">
        <v>144</v>
      </c>
      <c r="B145" s="52" t="str">
        <f>+'INFORMACIÓN PERSONAL '!C145</f>
        <v>CDPS-0151-2026</v>
      </c>
      <c r="C145" s="533" t="str">
        <f>+'INFORMACIÓN PERSONAL '!D145</f>
        <v>JOSE MANUEL BUENAVENTURA CONDE</v>
      </c>
      <c r="D145" s="545" t="s">
        <v>324</v>
      </c>
      <c r="E145" s="558" t="s">
        <v>2738</v>
      </c>
    </row>
    <row r="146" spans="1:5" s="50" customFormat="1" ht="50.1" customHeight="1" x14ac:dyDescent="0.25">
      <c r="A146" s="50">
        <v>145</v>
      </c>
      <c r="B146" s="52" t="str">
        <f>+'INFORMACIÓN PERSONAL '!C146</f>
        <v>CDPS-0152-2026</v>
      </c>
      <c r="C146" s="533" t="str">
        <f>+'INFORMACIÓN PERSONAL '!D146</f>
        <v>ROSMIRA JUDITH FLOREZ ROBLES</v>
      </c>
      <c r="D146" s="545" t="s">
        <v>324</v>
      </c>
      <c r="E146" s="558" t="s">
        <v>2738</v>
      </c>
    </row>
    <row r="147" spans="1:5" s="50" customFormat="1" ht="50.1" customHeight="1" x14ac:dyDescent="0.25">
      <c r="A147" s="50">
        <v>146</v>
      </c>
      <c r="B147" s="52" t="str">
        <f>+'INFORMACIÓN PERSONAL '!C147</f>
        <v>CDPS-0153-2026</v>
      </c>
      <c r="C147" s="533" t="str">
        <f>+'INFORMACIÓN PERSONAL '!D147</f>
        <v>MARTHA STELLA VARGAS ACOSTA</v>
      </c>
      <c r="D147" s="545" t="s">
        <v>327</v>
      </c>
      <c r="E147" s="558" t="s">
        <v>2738</v>
      </c>
    </row>
    <row r="148" spans="1:5" s="50" customFormat="1" ht="50.1" customHeight="1" x14ac:dyDescent="0.25">
      <c r="A148" s="50">
        <v>147</v>
      </c>
      <c r="B148" s="52" t="str">
        <f>+'INFORMACIÓN PERSONAL '!C148</f>
        <v>CDPS-0156-2026</v>
      </c>
      <c r="C148" s="533" t="str">
        <f>+'INFORMACIÓN PERSONAL '!D148</f>
        <v>SORAYA MARGARITA VASQUEZ BARRIOS</v>
      </c>
      <c r="D148" s="545" t="s">
        <v>330</v>
      </c>
      <c r="E148" s="558" t="s">
        <v>2738</v>
      </c>
    </row>
    <row r="149" spans="1:5" s="50" customFormat="1" ht="50.1" customHeight="1" x14ac:dyDescent="0.25">
      <c r="A149" s="50">
        <v>148</v>
      </c>
      <c r="B149" s="52" t="str">
        <f>+'INFORMACIÓN PERSONAL '!C149</f>
        <v>CDPS-0158-2026</v>
      </c>
      <c r="C149" s="533" t="str">
        <f>+'INFORMACIÓN PERSONAL '!D149</f>
        <v>EDGAR LOZANO BARBOSA</v>
      </c>
      <c r="D149" s="545" t="s">
        <v>327</v>
      </c>
      <c r="E149" s="558" t="s">
        <v>2738</v>
      </c>
    </row>
    <row r="150" spans="1:5" s="50" customFormat="1" ht="50.1" customHeight="1" x14ac:dyDescent="0.25">
      <c r="A150" s="50">
        <v>149</v>
      </c>
      <c r="B150" s="52" t="str">
        <f>+'INFORMACIÓN PERSONAL '!C150</f>
        <v>CDPS-0159-2026</v>
      </c>
      <c r="C150" s="533" t="str">
        <f>+'INFORMACIÓN PERSONAL '!D150</f>
        <v>DORIS AMPARO ULLOA MARULANDA</v>
      </c>
      <c r="D150" s="545" t="s">
        <v>333</v>
      </c>
      <c r="E150" s="558" t="s">
        <v>2738</v>
      </c>
    </row>
    <row r="151" spans="1:5" s="50" customFormat="1" ht="50.1" customHeight="1" x14ac:dyDescent="0.25">
      <c r="A151" s="50">
        <v>150</v>
      </c>
      <c r="B151" s="52" t="str">
        <f>+'INFORMACIÓN PERSONAL '!C151</f>
        <v>CDPS-0160-2026</v>
      </c>
      <c r="C151" s="308" t="str">
        <f>+'INFORMACIÓN PERSONAL '!D151</f>
        <v>JENIFFER STEPHANY SOLANO JIMENEZ</v>
      </c>
      <c r="D151" s="545" t="s">
        <v>336</v>
      </c>
      <c r="E151" s="558" t="s">
        <v>2738</v>
      </c>
    </row>
    <row r="152" spans="1:5" s="50" customFormat="1" ht="50.1" customHeight="1" x14ac:dyDescent="0.25">
      <c r="A152" s="50">
        <v>151</v>
      </c>
      <c r="B152" s="52" t="str">
        <f>+'INFORMACIÓN PERSONAL '!C152</f>
        <v>CDPS-0161-2026</v>
      </c>
      <c r="C152" s="533" t="str">
        <f>+'INFORMACIÓN PERSONAL '!D152</f>
        <v>ROSA YANIT MARTINEZ PEREZ</v>
      </c>
      <c r="D152" s="545" t="s">
        <v>339</v>
      </c>
      <c r="E152" s="558" t="s">
        <v>2738</v>
      </c>
    </row>
    <row r="153" spans="1:5" s="50" customFormat="1" ht="50.1" customHeight="1" x14ac:dyDescent="0.25">
      <c r="A153" s="50">
        <v>152</v>
      </c>
      <c r="B153" s="52" t="str">
        <f>+'INFORMACIÓN PERSONAL '!C153</f>
        <v>CDPS-0162-2026</v>
      </c>
      <c r="C153" s="533" t="str">
        <f>+'INFORMACIÓN PERSONAL '!D153</f>
        <v>ERIKA LUZ LOPEZ GAMEZ</v>
      </c>
      <c r="D153" s="545" t="s">
        <v>341</v>
      </c>
      <c r="E153" s="558" t="s">
        <v>2738</v>
      </c>
    </row>
    <row r="154" spans="1:5" s="50" customFormat="1" ht="50.1" customHeight="1" x14ac:dyDescent="0.25">
      <c r="A154" s="50">
        <v>153</v>
      </c>
      <c r="B154" s="52" t="str">
        <f>+'INFORMACIÓN PERSONAL '!C154</f>
        <v>CDPS-0163-2026</v>
      </c>
      <c r="C154" s="533" t="str">
        <f>+'INFORMACIÓN PERSONAL '!D154</f>
        <v>ALVARO DAVILA REMOLINA</v>
      </c>
      <c r="D154" s="545" t="s">
        <v>343</v>
      </c>
      <c r="E154" s="558" t="s">
        <v>2738</v>
      </c>
    </row>
    <row r="155" spans="1:5" s="50" customFormat="1" ht="50.1" customHeight="1" x14ac:dyDescent="0.25">
      <c r="A155" s="50">
        <v>154</v>
      </c>
      <c r="B155" s="52" t="str">
        <f>+'INFORMACIÓN PERSONAL '!C155</f>
        <v>CDPS-0164-2026</v>
      </c>
      <c r="C155" s="533" t="str">
        <f>+'INFORMACIÓN PERSONAL '!D155</f>
        <v>JOSE MARIO RIBON HERNANDEZ</v>
      </c>
      <c r="D155" s="545" t="s">
        <v>345</v>
      </c>
      <c r="E155" s="558" t="s">
        <v>2738</v>
      </c>
    </row>
    <row r="156" spans="1:5" s="50" customFormat="1" ht="50.1" customHeight="1" x14ac:dyDescent="0.25">
      <c r="A156" s="50">
        <v>155</v>
      </c>
      <c r="B156" s="52" t="str">
        <f>+'INFORMACIÓN PERSONAL '!C156</f>
        <v>CDPS-0165-2026</v>
      </c>
      <c r="C156" s="533" t="str">
        <f>+'INFORMACIÓN PERSONAL '!D156</f>
        <v>XILENY MERCEDES GOMEZ CRIADO</v>
      </c>
      <c r="D156" s="545" t="s">
        <v>348</v>
      </c>
      <c r="E156" s="558" t="s">
        <v>2738</v>
      </c>
    </row>
    <row r="157" spans="1:5" s="50" customFormat="1" ht="50.1" customHeight="1" x14ac:dyDescent="0.25">
      <c r="A157" s="50">
        <v>156</v>
      </c>
      <c r="B157" s="52" t="str">
        <f>+'INFORMACIÓN PERSONAL '!C157</f>
        <v>CDPS-0167-2026</v>
      </c>
      <c r="C157" s="533" t="str">
        <f>+'INFORMACIÓN PERSONAL '!D157</f>
        <v>MARIA MONICA GOMEZ TOVAR</v>
      </c>
      <c r="D157" s="545" t="s">
        <v>350</v>
      </c>
      <c r="E157" s="558" t="s">
        <v>2738</v>
      </c>
    </row>
    <row r="158" spans="1:5" s="50" customFormat="1" ht="50.1" customHeight="1" x14ac:dyDescent="0.25">
      <c r="A158" s="50">
        <v>157</v>
      </c>
      <c r="B158" s="52" t="str">
        <f>+'INFORMACIÓN PERSONAL '!C158</f>
        <v>CDPS-0168-2026</v>
      </c>
      <c r="C158" s="533" t="str">
        <f>+'INFORMACIÓN PERSONAL '!D158</f>
        <v>ELIUTH BORNACELLY REDONDO</v>
      </c>
      <c r="D158" s="545" t="s">
        <v>350</v>
      </c>
      <c r="E158" s="558" t="s">
        <v>2738</v>
      </c>
    </row>
    <row r="159" spans="1:5" s="50" customFormat="1" ht="50.1" customHeight="1" x14ac:dyDescent="0.25">
      <c r="A159" s="50">
        <v>158</v>
      </c>
      <c r="B159" s="52" t="str">
        <f>+'INFORMACIÓN PERSONAL '!C159</f>
        <v>CDPS-0169-2026</v>
      </c>
      <c r="C159" s="533" t="str">
        <f>+'INFORMACIÓN PERSONAL '!D159</f>
        <v>LEON JOSE MASSON RODRIGUEZ</v>
      </c>
      <c r="D159" s="545" t="s">
        <v>355</v>
      </c>
      <c r="E159" s="558" t="s">
        <v>2738</v>
      </c>
    </row>
    <row r="160" spans="1:5" s="50" customFormat="1" ht="50.1" customHeight="1" x14ac:dyDescent="0.25">
      <c r="A160" s="50">
        <v>159</v>
      </c>
      <c r="B160" s="52" t="str">
        <f>+'INFORMACIÓN PERSONAL '!C160</f>
        <v>CDPS-0170-2026</v>
      </c>
      <c r="C160" s="533" t="str">
        <f>+'INFORMACIÓN PERSONAL '!D160</f>
        <v>DAWIN ALBERTO MORALES CÓRDOBA</v>
      </c>
      <c r="D160" s="545" t="s">
        <v>357</v>
      </c>
      <c r="E160" s="558" t="s">
        <v>2738</v>
      </c>
    </row>
    <row r="161" spans="1:5" s="50" customFormat="1" ht="50.1" customHeight="1" x14ac:dyDescent="0.25">
      <c r="A161" s="50">
        <v>160</v>
      </c>
      <c r="B161" s="52" t="str">
        <f>+'INFORMACIÓN PERSONAL '!C161</f>
        <v>CDPS-0171-2026</v>
      </c>
      <c r="C161" s="533" t="str">
        <f>+'INFORMACIÓN PERSONAL '!D162</f>
        <v>IVONNE ARMENTA DITTA</v>
      </c>
      <c r="D161" s="545" t="s">
        <v>297</v>
      </c>
      <c r="E161" s="558" t="s">
        <v>2738</v>
      </c>
    </row>
    <row r="162" spans="1:5" s="50" customFormat="1" ht="50.1" customHeight="1" x14ac:dyDescent="0.25">
      <c r="A162" s="50">
        <v>161</v>
      </c>
      <c r="B162" s="52" t="str">
        <f>+'INFORMACIÓN PERSONAL '!C161</f>
        <v>CDPS-0171-2026</v>
      </c>
      <c r="C162" s="533" t="str">
        <f>+'INFORMACIÓN PERSONAL '!D161</f>
        <v xml:space="preserve"> JUAN DAVID DUARTE ROJAS</v>
      </c>
      <c r="D162" s="545" t="s">
        <v>360</v>
      </c>
      <c r="E162" s="558" t="s">
        <v>2738</v>
      </c>
    </row>
    <row r="163" spans="1:5" s="50" customFormat="1" ht="50.1" customHeight="1" x14ac:dyDescent="0.25">
      <c r="A163" s="50">
        <v>162</v>
      </c>
      <c r="B163" s="52" t="str">
        <f>+'INFORMACIÓN PERSONAL '!C163</f>
        <v>CDPS-0172-2026</v>
      </c>
      <c r="C163" s="533" t="str">
        <f>+'INFORMACIÓN PERSONAL '!D163</f>
        <v>LUISA FERNANDA HOMEZ ARENAS</v>
      </c>
      <c r="D163" s="545" t="s">
        <v>207</v>
      </c>
      <c r="E163" s="558" t="s">
        <v>2738</v>
      </c>
    </row>
    <row r="164" spans="1:5" s="50" customFormat="1" ht="50.1" customHeight="1" x14ac:dyDescent="0.25">
      <c r="A164" s="50">
        <v>163</v>
      </c>
      <c r="B164" s="52" t="str">
        <f>+'INFORMACIÓN PERSONAL '!C164</f>
        <v>CDPS-0173-2026</v>
      </c>
      <c r="C164" s="533" t="str">
        <f>+'INFORMACIÓN PERSONAL '!D164</f>
        <v>MARGARITA MARIA MENDOZA DELGADO</v>
      </c>
      <c r="D164" s="540" t="s">
        <v>363</v>
      </c>
      <c r="E164" s="558" t="s">
        <v>2738</v>
      </c>
    </row>
    <row r="165" spans="1:5" s="50" customFormat="1" ht="50.1" customHeight="1" x14ac:dyDescent="0.25">
      <c r="A165" s="50">
        <v>164</v>
      </c>
      <c r="B165" s="52" t="str">
        <f>+'INFORMACIÓN PERSONAL '!C165</f>
        <v>CDPS-0174-2026</v>
      </c>
      <c r="C165" s="533" t="str">
        <f>+'INFORMACIÓN PERSONAL '!D165</f>
        <v>LEINIS YANITH ACOSTA RODRIGUEZ</v>
      </c>
      <c r="D165" s="540" t="s">
        <v>367</v>
      </c>
      <c r="E165" s="558" t="s">
        <v>2738</v>
      </c>
    </row>
    <row r="166" spans="1:5" s="50" customFormat="1" ht="50.1" customHeight="1" x14ac:dyDescent="0.25">
      <c r="A166" s="50">
        <v>165</v>
      </c>
      <c r="B166" s="52" t="str">
        <f>+'INFORMACIÓN PERSONAL '!C166</f>
        <v>CDPS-0175-2026</v>
      </c>
      <c r="C166" s="533" t="str">
        <f>+'INFORMACIÓN PERSONAL '!D166</f>
        <v xml:space="preserve">JUAN DAVID RESTREPO CASTILLO </v>
      </c>
      <c r="D166" s="540" t="s">
        <v>370</v>
      </c>
      <c r="E166" s="558" t="s">
        <v>2738</v>
      </c>
    </row>
    <row r="167" spans="1:5" s="50" customFormat="1" ht="50.1" customHeight="1" x14ac:dyDescent="0.25">
      <c r="A167" s="50">
        <v>166</v>
      </c>
      <c r="B167" s="52" t="str">
        <f>+'INFORMACIÓN PERSONAL '!C167</f>
        <v>CDPS-0176-2026</v>
      </c>
      <c r="C167" s="533" t="str">
        <f>+'INFORMACIÓN PERSONAL '!D167</f>
        <v>ARLENCIU MUÑOZ OSPINO</v>
      </c>
      <c r="D167" s="540" t="s">
        <v>373</v>
      </c>
      <c r="E167" s="558" t="s">
        <v>2738</v>
      </c>
    </row>
    <row r="168" spans="1:5" s="50" customFormat="1" ht="50.1" customHeight="1" x14ac:dyDescent="0.25">
      <c r="A168" s="50">
        <v>167</v>
      </c>
      <c r="B168" s="52" t="str">
        <f>+'INFORMACIÓN PERSONAL '!C168</f>
        <v>CDPS-0177-2026</v>
      </c>
      <c r="C168" s="533" t="str">
        <f>+'INFORMACIÓN PERSONAL '!D168</f>
        <v>MARBEL JOHANA VANEGAS MERIÑO</v>
      </c>
      <c r="D168" s="545" t="s">
        <v>376</v>
      </c>
      <c r="E168" s="558" t="s">
        <v>2738</v>
      </c>
    </row>
    <row r="169" spans="1:5" s="50" customFormat="1" ht="50.1" customHeight="1" x14ac:dyDescent="0.25">
      <c r="A169" s="50">
        <v>168</v>
      </c>
      <c r="B169" s="52" t="str">
        <f>+'INFORMACIÓN PERSONAL '!C169</f>
        <v>CDPS-0178-2026</v>
      </c>
      <c r="C169" s="533" t="str">
        <f>+'INFORMACIÓN PERSONAL '!D169</f>
        <v>MAYRA ALEJANDRA CORDOBA VALENCIA</v>
      </c>
      <c r="D169" s="545" t="s">
        <v>297</v>
      </c>
      <c r="E169" s="558" t="s">
        <v>2738</v>
      </c>
    </row>
    <row r="170" spans="1:5" s="50" customFormat="1" ht="50.1" customHeight="1" x14ac:dyDescent="0.25">
      <c r="A170" s="50">
        <v>169</v>
      </c>
      <c r="B170" s="52" t="str">
        <f>+'INFORMACIÓN PERSONAL '!C170</f>
        <v>CDPS-0179-2026</v>
      </c>
      <c r="C170" s="533" t="str">
        <f>+'INFORMACIÓN PERSONAL '!D170</f>
        <v xml:space="preserve">MARIA FERNANDA MEDINA ARGOTE </v>
      </c>
      <c r="D170" s="545" t="s">
        <v>379</v>
      </c>
      <c r="E170" s="558" t="s">
        <v>2738</v>
      </c>
    </row>
    <row r="171" spans="1:5" s="50" customFormat="1" ht="50.1" customHeight="1" x14ac:dyDescent="0.25">
      <c r="A171" s="50">
        <v>170</v>
      </c>
      <c r="B171" s="52" t="str">
        <f>+'INFORMACIÓN PERSONAL '!C171</f>
        <v>CDPS-0180-2026</v>
      </c>
      <c r="C171" s="533" t="str">
        <f>+'INFORMACIÓN PERSONAL '!D171</f>
        <v>MARIA FERNANDA ARIAS CORONEL</v>
      </c>
      <c r="D171" s="545" t="s">
        <v>381</v>
      </c>
      <c r="E171" s="558" t="s">
        <v>2738</v>
      </c>
    </row>
    <row r="172" spans="1:5" s="50" customFormat="1" ht="50.1" customHeight="1" x14ac:dyDescent="0.25">
      <c r="A172" s="50">
        <v>171</v>
      </c>
      <c r="B172" s="52" t="str">
        <f>+'INFORMACIÓN PERSONAL '!C172</f>
        <v>CDPS-0181-2026</v>
      </c>
      <c r="C172" s="533" t="str">
        <f>+'INFORMACIÓN PERSONAL '!D172</f>
        <v>SANDRA PATRICIA SANCHEZ SANDOVAL</v>
      </c>
      <c r="D172" s="545" t="s">
        <v>381</v>
      </c>
      <c r="E172" s="558" t="s">
        <v>2738</v>
      </c>
    </row>
    <row r="173" spans="1:5" s="50" customFormat="1" ht="50.1" customHeight="1" x14ac:dyDescent="0.25">
      <c r="A173" s="50">
        <v>172</v>
      </c>
      <c r="B173" s="52" t="str">
        <f>+'INFORMACIÓN PERSONAL '!C173</f>
        <v>CDPS-0182-2026</v>
      </c>
      <c r="C173" s="533" t="str">
        <f>+'INFORMACIÓN PERSONAL '!D173</f>
        <v>DIANA MARCELA SIERRA GUTIERREZ</v>
      </c>
      <c r="D173" s="545" t="s">
        <v>384</v>
      </c>
      <c r="E173" s="558" t="s">
        <v>2738</v>
      </c>
    </row>
    <row r="174" spans="1:5" s="50" customFormat="1" ht="50.1" customHeight="1" x14ac:dyDescent="0.25">
      <c r="A174" s="50">
        <v>173</v>
      </c>
      <c r="B174" s="52" t="str">
        <f>+'INFORMACIÓN PERSONAL '!C174</f>
        <v>CDPS-0183-2026</v>
      </c>
      <c r="C174" s="533" t="str">
        <f>+'INFORMACIÓN PERSONAL '!D174</f>
        <v>CHRISTIAN FORERO RONDON</v>
      </c>
      <c r="D174" s="545" t="s">
        <v>384</v>
      </c>
      <c r="E174" s="558" t="s">
        <v>2738</v>
      </c>
    </row>
    <row r="175" spans="1:5" s="50" customFormat="1" ht="50.1" customHeight="1" x14ac:dyDescent="0.25">
      <c r="A175" s="50">
        <v>174</v>
      </c>
      <c r="B175" s="52" t="str">
        <f>+'INFORMACIÓN PERSONAL '!C175</f>
        <v>CDPS-0184-2026</v>
      </c>
      <c r="C175" s="533" t="str">
        <f>+'INFORMACIÓN PERSONAL '!D175</f>
        <v xml:space="preserve">JOSE ALFREDO RIVERA DIAZ </v>
      </c>
      <c r="D175" s="545" t="s">
        <v>384</v>
      </c>
      <c r="E175" s="558" t="s">
        <v>2738</v>
      </c>
    </row>
    <row r="176" spans="1:5" s="50" customFormat="1" ht="50.1" customHeight="1" x14ac:dyDescent="0.25">
      <c r="A176" s="50">
        <v>175</v>
      </c>
      <c r="B176" s="52" t="str">
        <f>+'INFORMACIÓN PERSONAL '!C176</f>
        <v>CDPS-0185-2026</v>
      </c>
      <c r="C176" s="533" t="str">
        <f>+'INFORMACIÓN PERSONAL '!D176</f>
        <v>JUAN DAVID COTES GIACOMETTO</v>
      </c>
      <c r="D176" s="545" t="s">
        <v>389</v>
      </c>
      <c r="E176" s="558" t="s">
        <v>2738</v>
      </c>
    </row>
    <row r="177" spans="1:5" s="50" customFormat="1" ht="50.1" customHeight="1" x14ac:dyDescent="0.25">
      <c r="A177" s="50">
        <v>176</v>
      </c>
      <c r="B177" s="52" t="str">
        <f>+'INFORMACIÓN PERSONAL '!C177</f>
        <v>CDPS-0186-2026</v>
      </c>
      <c r="C177" s="533" t="str">
        <f>+'INFORMACIÓN PERSONAL '!D177</f>
        <v xml:space="preserve">FREDDY RAFAEL SOCARRAS POLO </v>
      </c>
      <c r="D177" s="545" t="s">
        <v>384</v>
      </c>
      <c r="E177" s="558" t="s">
        <v>2738</v>
      </c>
    </row>
    <row r="178" spans="1:5" s="50" customFormat="1" ht="50.1" customHeight="1" x14ac:dyDescent="0.25">
      <c r="A178" s="50">
        <v>177</v>
      </c>
      <c r="B178" s="52" t="str">
        <f>+'INFORMACIÓN PERSONAL '!C178</f>
        <v>CDPS-0187-2026</v>
      </c>
      <c r="C178" s="533" t="str">
        <f>+'INFORMACIÓN PERSONAL '!D178</f>
        <v xml:space="preserve">INDIRA MARIA CORDOBA DUARTE </v>
      </c>
      <c r="D178" s="545" t="s">
        <v>384</v>
      </c>
      <c r="E178" s="558" t="s">
        <v>2738</v>
      </c>
    </row>
    <row r="179" spans="1:5" s="50" customFormat="1" ht="50.1" customHeight="1" x14ac:dyDescent="0.25">
      <c r="A179" s="50">
        <v>178</v>
      </c>
      <c r="B179" s="52" t="str">
        <f>+'INFORMACIÓN PERSONAL '!C179</f>
        <v>CDPS-0188-2026</v>
      </c>
      <c r="C179" s="533" t="str">
        <f>+'INFORMACIÓN PERSONAL '!D179</f>
        <v>RONALD ALFREDO VASQUEZ SANCHEZ</v>
      </c>
      <c r="D179" s="545" t="s">
        <v>394</v>
      </c>
      <c r="E179" s="558" t="s">
        <v>2738</v>
      </c>
    </row>
    <row r="180" spans="1:5" s="50" customFormat="1" ht="50.1" customHeight="1" x14ac:dyDescent="0.25">
      <c r="A180" s="50">
        <v>179</v>
      </c>
      <c r="B180" s="52" t="str">
        <f>+'INFORMACIÓN PERSONAL '!C180</f>
        <v>CDPS-0189-2026</v>
      </c>
      <c r="C180" s="533" t="str">
        <f>+'INFORMACIÓN PERSONAL '!D180</f>
        <v xml:space="preserve">JORGE ALBERTO MENDOZA MANGA </v>
      </c>
      <c r="D180" s="545" t="s">
        <v>384</v>
      </c>
      <c r="E180" s="558" t="s">
        <v>2738</v>
      </c>
    </row>
    <row r="181" spans="1:5" s="50" customFormat="1" ht="50.1" customHeight="1" x14ac:dyDescent="0.25">
      <c r="A181" s="50">
        <v>180</v>
      </c>
      <c r="B181" s="52" t="str">
        <f>+'INFORMACIÓN PERSONAL '!C181</f>
        <v>CDPS-0190-2026</v>
      </c>
      <c r="C181" s="533" t="str">
        <f>+'INFORMACIÓN PERSONAL '!D181</f>
        <v>KATHERIN JULIETH SEOHUANES CERA</v>
      </c>
      <c r="D181" s="545" t="s">
        <v>384</v>
      </c>
      <c r="E181" s="558" t="s">
        <v>2738</v>
      </c>
    </row>
    <row r="182" spans="1:5" s="50" customFormat="1" ht="50.1" customHeight="1" x14ac:dyDescent="0.25">
      <c r="A182" s="50">
        <v>181</v>
      </c>
      <c r="B182" s="52" t="str">
        <f>+'INFORMACIÓN PERSONAL '!C182</f>
        <v>CDPS-0191-2026</v>
      </c>
      <c r="C182" s="533" t="str">
        <f>+'INFORMACIÓN PERSONAL '!D182</f>
        <v>LAURA MARCELA BUELVAS GUTIERREZ</v>
      </c>
      <c r="D182" s="545" t="s">
        <v>399</v>
      </c>
      <c r="E182" s="558" t="s">
        <v>2738</v>
      </c>
    </row>
    <row r="183" spans="1:5" s="50" customFormat="1" ht="50.1" customHeight="1" x14ac:dyDescent="0.25">
      <c r="A183" s="50">
        <v>182</v>
      </c>
      <c r="B183" s="52" t="str">
        <f>+'INFORMACIÓN PERSONAL '!C183</f>
        <v>CDPS-0192-2026</v>
      </c>
      <c r="C183" s="533" t="str">
        <f>+'INFORMACIÓN PERSONAL '!D183</f>
        <v>CELSO FARID BOLAÑO BLANCO</v>
      </c>
      <c r="D183" s="545" t="s">
        <v>401</v>
      </c>
      <c r="E183" s="558" t="s">
        <v>2738</v>
      </c>
    </row>
    <row r="184" spans="1:5" s="50" customFormat="1" ht="50.1" customHeight="1" x14ac:dyDescent="0.25">
      <c r="A184" s="50">
        <v>183</v>
      </c>
      <c r="B184" s="52" t="str">
        <f>+'INFORMACIÓN PERSONAL '!C184</f>
        <v>CDPS-0193-2026</v>
      </c>
      <c r="C184" s="533" t="str">
        <f>+'INFORMACIÓN PERSONAL '!D184</f>
        <v>LIZBETH PATRICIA ALVAREZ SANCHEZ</v>
      </c>
      <c r="D184" s="545" t="s">
        <v>384</v>
      </c>
      <c r="E184" s="558" t="s">
        <v>2738</v>
      </c>
    </row>
    <row r="185" spans="1:5" s="50" customFormat="1" ht="50.1" customHeight="1" x14ac:dyDescent="0.25">
      <c r="A185" s="50">
        <v>184</v>
      </c>
      <c r="B185" s="52" t="str">
        <f>+'INFORMACIÓN PERSONAL '!C185</f>
        <v>CDPS-0194-2026</v>
      </c>
      <c r="C185" s="533" t="str">
        <f>+'INFORMACIÓN PERSONAL '!D185</f>
        <v>DIEGO ARMANDO MOJICA PINTO</v>
      </c>
      <c r="D185" s="545" t="s">
        <v>195</v>
      </c>
      <c r="E185" s="558" t="s">
        <v>2738</v>
      </c>
    </row>
    <row r="186" spans="1:5" s="50" customFormat="1" ht="50.1" customHeight="1" x14ac:dyDescent="0.25">
      <c r="A186" s="50">
        <v>185</v>
      </c>
      <c r="B186" s="52" t="str">
        <f>+'INFORMACIÓN PERSONAL '!C186</f>
        <v>CDPS-0195-2026</v>
      </c>
      <c r="C186" s="533" t="str">
        <f>+'INFORMACIÓN PERSONAL '!D186</f>
        <v>LILIANA OSPINA POLO</v>
      </c>
      <c r="D186" s="545" t="s">
        <v>405</v>
      </c>
      <c r="E186" s="558" t="s">
        <v>2738</v>
      </c>
    </row>
    <row r="187" spans="1:5" s="50" customFormat="1" ht="50.1" customHeight="1" x14ac:dyDescent="0.25">
      <c r="A187" s="50">
        <v>186</v>
      </c>
      <c r="B187" s="52" t="str">
        <f>+'INFORMACIÓN PERSONAL '!C187</f>
        <v>CDPS-0196-2026</v>
      </c>
      <c r="C187" s="533" t="str">
        <f>+'INFORMACIÓN PERSONAL '!D187</f>
        <v>KAREN STEFANY SALAS DIAZ</v>
      </c>
      <c r="D187" s="545" t="s">
        <v>408</v>
      </c>
      <c r="E187" s="558" t="s">
        <v>2738</v>
      </c>
    </row>
    <row r="188" spans="1:5" s="50" customFormat="1" ht="50.1" customHeight="1" x14ac:dyDescent="0.25">
      <c r="A188" s="50">
        <v>187</v>
      </c>
      <c r="B188" s="52" t="str">
        <f>+'INFORMACIÓN PERSONAL '!C188</f>
        <v>CDPS-0197-2026</v>
      </c>
      <c r="C188" s="533" t="str">
        <f>+'INFORMACIÓN PERSONAL '!D188</f>
        <v>DUANYS MARCELA MEJIA BASTIDA</v>
      </c>
      <c r="D188" s="545" t="s">
        <v>410</v>
      </c>
      <c r="E188" s="558" t="s">
        <v>2738</v>
      </c>
    </row>
    <row r="189" spans="1:5" s="50" customFormat="1" ht="50.1" customHeight="1" x14ac:dyDescent="0.25">
      <c r="A189" s="50">
        <v>188</v>
      </c>
      <c r="B189" s="52" t="str">
        <f>+'INFORMACIÓN PERSONAL '!C189</f>
        <v>CDPS-0198-2026</v>
      </c>
      <c r="C189" s="533" t="str">
        <f>+'INFORMACIÓN PERSONAL '!D189</f>
        <v>RODOLFO JOSE CARREÑO GARRIDO</v>
      </c>
      <c r="D189" s="545" t="s">
        <v>413</v>
      </c>
      <c r="E189" s="558" t="s">
        <v>2738</v>
      </c>
    </row>
    <row r="190" spans="1:5" s="50" customFormat="1" ht="66" customHeight="1" x14ac:dyDescent="0.25">
      <c r="A190" s="50">
        <v>189</v>
      </c>
      <c r="B190" s="52" t="str">
        <f>+'INFORMACIÓN PERSONAL '!C190</f>
        <v>CDPS-0199-2026</v>
      </c>
      <c r="C190" s="533" t="str">
        <f>+'INFORMACIÓN PERSONAL '!D190</f>
        <v>LILIANA MILENA SERNA PALOMINO</v>
      </c>
      <c r="D190" s="545" t="s">
        <v>128</v>
      </c>
      <c r="E190" s="558" t="s">
        <v>2738</v>
      </c>
    </row>
    <row r="191" spans="1:5" s="50" customFormat="1" ht="50.1" customHeight="1" x14ac:dyDescent="0.25">
      <c r="A191" s="50">
        <v>190</v>
      </c>
      <c r="B191" s="52" t="str">
        <f>+'INFORMACIÓN PERSONAL '!C191</f>
        <v>CDPS-0200-2026</v>
      </c>
      <c r="C191" s="533" t="str">
        <f>+'INFORMACIÓN PERSONAL '!D191</f>
        <v>WENDY CAROLINA PADILLA OROZCO</v>
      </c>
      <c r="D191" s="545" t="s">
        <v>417</v>
      </c>
      <c r="E191" s="558" t="s">
        <v>2738</v>
      </c>
    </row>
    <row r="192" spans="1:5" s="50" customFormat="1" ht="54.75" customHeight="1" x14ac:dyDescent="0.25">
      <c r="A192" s="50">
        <v>191</v>
      </c>
      <c r="B192" s="52" t="str">
        <f>+'INFORMACIÓN PERSONAL '!C192</f>
        <v>CDPS-0201-2026</v>
      </c>
      <c r="C192" s="533" t="str">
        <f>+'INFORMACIÓN PERSONAL '!D192</f>
        <v>ANIBAL BUSTAMANTE RUIZ</v>
      </c>
      <c r="D192" s="545" t="s">
        <v>419</v>
      </c>
      <c r="E192" s="558" t="s">
        <v>2738</v>
      </c>
    </row>
    <row r="193" spans="1:5" ht="48" customHeight="1" x14ac:dyDescent="0.25">
      <c r="A193" s="50">
        <v>192</v>
      </c>
      <c r="B193" s="52" t="str">
        <f>+'INFORMACIÓN PERSONAL '!C193</f>
        <v>CDPS-0202-2026</v>
      </c>
      <c r="C193" s="533" t="str">
        <f>+'INFORMACIÓN PERSONAL '!D193</f>
        <v xml:space="preserve">CESAR MANUEL PALLARES TORRES </v>
      </c>
      <c r="D193" s="545" t="s">
        <v>421</v>
      </c>
      <c r="E193" s="558" t="s">
        <v>2738</v>
      </c>
    </row>
    <row r="194" spans="1:5" ht="44.25" customHeight="1" x14ac:dyDescent="0.25">
      <c r="A194" s="50">
        <v>193</v>
      </c>
      <c r="B194" s="52" t="str">
        <f>+'INFORMACIÓN PERSONAL '!C194</f>
        <v>CDPS-0203-2026</v>
      </c>
      <c r="C194" s="533" t="str">
        <f>+'INFORMACIÓN PERSONAL '!D194</f>
        <v>HENRY ANTONIO MEDINA HERRERA</v>
      </c>
      <c r="D194" s="545" t="s">
        <v>421</v>
      </c>
      <c r="E194" s="558" t="s">
        <v>2738</v>
      </c>
    </row>
    <row r="195" spans="1:5" ht="42.75" customHeight="1" x14ac:dyDescent="0.25">
      <c r="A195" s="50">
        <v>194</v>
      </c>
      <c r="B195" s="52" t="str">
        <f>+'INFORMACIÓN PERSONAL '!C195</f>
        <v>CDPS-0204-2026</v>
      </c>
      <c r="C195" s="533" t="str">
        <f>+'INFORMACIÓN PERSONAL '!D195</f>
        <v>MIGUEL ALFONSO USTARIZ MARTINEZ</v>
      </c>
      <c r="D195" s="545" t="s">
        <v>424</v>
      </c>
      <c r="E195" s="558" t="s">
        <v>2738</v>
      </c>
    </row>
    <row r="196" spans="1:5" ht="39.75" customHeight="1" x14ac:dyDescent="0.25">
      <c r="A196" s="50">
        <v>195</v>
      </c>
      <c r="B196" s="52" t="str">
        <f>+'INFORMACIÓN PERSONAL '!C196</f>
        <v>CDPS-0205-2026</v>
      </c>
      <c r="C196" s="533" t="str">
        <f>+'INFORMACIÓN PERSONAL '!D196</f>
        <v>VICTOR CAMILO ARCINIEGAS MORALES</v>
      </c>
      <c r="D196" s="545" t="s">
        <v>424</v>
      </c>
      <c r="E196" s="558" t="s">
        <v>2738</v>
      </c>
    </row>
    <row r="197" spans="1:5" ht="37.5" customHeight="1" x14ac:dyDescent="0.25">
      <c r="A197" s="50">
        <v>196</v>
      </c>
      <c r="B197" s="52" t="str">
        <f>+'INFORMACIÓN PERSONAL '!C197</f>
        <v>CDPS-0206-2026</v>
      </c>
      <c r="C197" s="533" t="str">
        <f>+'INFORMACIÓN PERSONAL '!D197</f>
        <v>AURA CRISTINA PAEZ MOGOLLON</v>
      </c>
      <c r="D197" s="545" t="s">
        <v>427</v>
      </c>
      <c r="E197" s="558" t="s">
        <v>2738</v>
      </c>
    </row>
    <row r="198" spans="1:5" ht="36" customHeight="1" x14ac:dyDescent="0.25">
      <c r="A198" s="50">
        <v>197</v>
      </c>
      <c r="B198" s="52" t="str">
        <f>+'INFORMACIÓN PERSONAL '!C198</f>
        <v>CDPS-0207-2026</v>
      </c>
      <c r="C198" s="533" t="str">
        <f>+'INFORMACIÓN PERSONAL '!D198</f>
        <v>JUAN GABRIEL JIEMENZ MOJICA</v>
      </c>
      <c r="D198" s="545" t="s">
        <v>429</v>
      </c>
      <c r="E198" s="558" t="s">
        <v>2738</v>
      </c>
    </row>
    <row r="199" spans="1:5" ht="36.75" customHeight="1" x14ac:dyDescent="0.25">
      <c r="A199" s="50">
        <v>198</v>
      </c>
      <c r="B199" s="52" t="str">
        <f>+'INFORMACIÓN PERSONAL '!C199</f>
        <v>CDPS-0208-2026</v>
      </c>
      <c r="C199" s="533" t="str">
        <f>+'INFORMACIÓN PERSONAL '!D199</f>
        <v>JOHN ELKIN RINCON CASTILLO</v>
      </c>
      <c r="D199" s="545" t="s">
        <v>207</v>
      </c>
      <c r="E199" s="558" t="s">
        <v>2738</v>
      </c>
    </row>
    <row r="200" spans="1:5" ht="39.75" customHeight="1" x14ac:dyDescent="0.25">
      <c r="A200" s="50">
        <v>199</v>
      </c>
      <c r="B200" s="52" t="str">
        <f>+'INFORMACIÓN PERSONAL '!C200</f>
        <v>CDPS-0210-2026</v>
      </c>
      <c r="C200" s="533" t="str">
        <f>+'INFORMACIÓN PERSONAL '!D200</f>
        <v>GABRIEL PARADA DIAZ</v>
      </c>
      <c r="D200" s="545" t="s">
        <v>432</v>
      </c>
      <c r="E200" s="558" t="s">
        <v>2738</v>
      </c>
    </row>
    <row r="201" spans="1:5" ht="39" customHeight="1" x14ac:dyDescent="0.25">
      <c r="A201" s="50">
        <v>200</v>
      </c>
      <c r="B201" s="52" t="str">
        <f>+'INFORMACIÓN PERSONAL '!C201</f>
        <v>CDPS-0211-2026</v>
      </c>
      <c r="C201" s="533" t="str">
        <f>+'INFORMACIÓN PERSONAL '!D201</f>
        <v>REMBERTO MANUEL MONTERROZA MARTINEZ</v>
      </c>
      <c r="D201" s="545" t="s">
        <v>434</v>
      </c>
      <c r="E201" s="558" t="s">
        <v>2738</v>
      </c>
    </row>
    <row r="202" spans="1:5" ht="36" customHeight="1" x14ac:dyDescent="0.25">
      <c r="A202" s="50">
        <v>201</v>
      </c>
      <c r="B202" s="52" t="str">
        <f>+'INFORMACIÓN PERSONAL '!C202</f>
        <v>CDPS-0212-2026</v>
      </c>
      <c r="C202" s="533" t="str">
        <f>+'INFORMACIÓN PERSONAL '!D202</f>
        <v>HERNAN GREGORIO PINTO PALMEZANO</v>
      </c>
      <c r="D202" s="545" t="s">
        <v>436</v>
      </c>
      <c r="E202" s="558" t="s">
        <v>2738</v>
      </c>
    </row>
    <row r="203" spans="1:5" ht="35.25" customHeight="1" x14ac:dyDescent="0.25">
      <c r="A203" s="50">
        <v>202</v>
      </c>
      <c r="B203" s="52" t="str">
        <f>+'INFORMACIÓN PERSONAL '!C203</f>
        <v>CDPS-0213-2026</v>
      </c>
      <c r="C203" s="533" t="str">
        <f>+'INFORMACIÓN PERSONAL '!D203</f>
        <v>NADIA PATRICIA ACOSTA CHARRIS</v>
      </c>
      <c r="D203" s="545" t="s">
        <v>438</v>
      </c>
      <c r="E203" s="558" t="s">
        <v>2738</v>
      </c>
    </row>
    <row r="204" spans="1:5" ht="34.5" customHeight="1" x14ac:dyDescent="0.25">
      <c r="A204" s="50">
        <v>203</v>
      </c>
      <c r="B204" s="52" t="str">
        <f>+'INFORMACIÓN PERSONAL '!C204</f>
        <v>CDPS-0214-2026</v>
      </c>
      <c r="C204" s="533" t="str">
        <f>+'INFORMACIÓN PERSONAL '!D204</f>
        <v>ANDRES ALFONSO TORRES LERMA</v>
      </c>
      <c r="D204" s="545" t="s">
        <v>441</v>
      </c>
      <c r="E204" s="558" t="s">
        <v>2738</v>
      </c>
    </row>
    <row r="205" spans="1:5" ht="35.25" customHeight="1" x14ac:dyDescent="0.25">
      <c r="A205" s="50">
        <v>204</v>
      </c>
      <c r="B205" s="52" t="str">
        <f>+'INFORMACIÓN PERSONAL '!C205</f>
        <v>CDPS-0215-2026</v>
      </c>
      <c r="C205" s="533" t="str">
        <f>+'INFORMACIÓN PERSONAL '!D205</f>
        <v>VICKY CHAJIN MENESES</v>
      </c>
      <c r="D205" s="545" t="s">
        <v>444</v>
      </c>
      <c r="E205" s="558" t="s">
        <v>2738</v>
      </c>
    </row>
    <row r="206" spans="1:5" ht="36" customHeight="1" x14ac:dyDescent="0.25">
      <c r="A206" s="50">
        <v>205</v>
      </c>
      <c r="B206" s="52" t="str">
        <f>+'INFORMACIÓN PERSONAL '!C206</f>
        <v>CDPS-0216-2026</v>
      </c>
      <c r="C206" s="533" t="str">
        <f>+'INFORMACIÓN PERSONAL '!D206</f>
        <v>DAMARIS EDITH PEDROZO MEJIA</v>
      </c>
      <c r="D206" s="545" t="s">
        <v>343</v>
      </c>
      <c r="E206" s="558" t="s">
        <v>2738</v>
      </c>
    </row>
    <row r="207" spans="1:5" ht="39" customHeight="1" x14ac:dyDescent="0.25">
      <c r="A207" s="50">
        <v>206</v>
      </c>
      <c r="B207" s="52" t="str">
        <f>+'INFORMACIÓN PERSONAL '!C207</f>
        <v>CDPS-0217-2026</v>
      </c>
      <c r="C207" s="533" t="str">
        <f>+'INFORMACIÓN PERSONAL '!D207</f>
        <v>ARISTIDES GUTIERREZ DE PIÑERES</v>
      </c>
      <c r="D207" s="545" t="s">
        <v>448</v>
      </c>
      <c r="E207" s="558" t="s">
        <v>2738</v>
      </c>
    </row>
    <row r="208" spans="1:5" ht="41.25" customHeight="1" x14ac:dyDescent="0.25">
      <c r="A208" s="50">
        <v>207</v>
      </c>
      <c r="B208" s="52" t="str">
        <f>+'INFORMACIÓN PERSONAL '!C208</f>
        <v>CDPS-0218-2026</v>
      </c>
      <c r="C208" s="533" t="str">
        <f>+'INFORMACIÓN PERSONAL '!D208</f>
        <v>CLAUDIA MILENA DE LA CRUZ IGIRIO</v>
      </c>
      <c r="D208" s="545" t="s">
        <v>448</v>
      </c>
      <c r="E208" s="558" t="s">
        <v>2738</v>
      </c>
    </row>
    <row r="209" spans="1:5" ht="38.25" customHeight="1" x14ac:dyDescent="0.25">
      <c r="A209" s="50">
        <v>208</v>
      </c>
      <c r="B209" s="52" t="str">
        <f>+'INFORMACIÓN PERSONAL '!C209</f>
        <v>CDPS-0219-2026</v>
      </c>
      <c r="C209" s="533" t="str">
        <f>+'INFORMACIÓN PERSONAL '!D209</f>
        <v>DEBBIS LILIANA RAMIREZ LOPEZ</v>
      </c>
      <c r="D209" s="545" t="s">
        <v>448</v>
      </c>
      <c r="E209" s="558" t="s">
        <v>2738</v>
      </c>
    </row>
    <row r="210" spans="1:5" ht="35.25" customHeight="1" x14ac:dyDescent="0.25">
      <c r="A210" s="50">
        <v>209</v>
      </c>
      <c r="B210" s="52" t="str">
        <f>+'INFORMACIÓN PERSONAL '!C210</f>
        <v>CDPS-0220-2026</v>
      </c>
      <c r="C210" s="533" t="str">
        <f>+'INFORMACIÓN PERSONAL '!D210</f>
        <v>ELSY MARIA GUERRA ITURRIAGO</v>
      </c>
      <c r="D210" s="545" t="s">
        <v>452</v>
      </c>
      <c r="E210" s="558" t="s">
        <v>2738</v>
      </c>
    </row>
    <row r="211" spans="1:5" ht="40.5" customHeight="1" x14ac:dyDescent="0.25">
      <c r="A211" s="50">
        <v>210</v>
      </c>
      <c r="B211" s="52" t="str">
        <f>+'INFORMACIÓN PERSONAL '!C211</f>
        <v>CDPS-0221-2026</v>
      </c>
      <c r="C211" s="533" t="str">
        <f>+'INFORMACIÓN PERSONAL '!D211</f>
        <v>JUAN PABLO CASTRO MORALES</v>
      </c>
      <c r="D211" s="545" t="s">
        <v>455</v>
      </c>
      <c r="E211" s="558" t="s">
        <v>2738</v>
      </c>
    </row>
    <row r="212" spans="1:5" ht="44.25" customHeight="1" x14ac:dyDescent="0.25">
      <c r="A212" s="50">
        <v>211</v>
      </c>
      <c r="B212" s="52" t="str">
        <f>+'INFORMACIÓN PERSONAL '!C212</f>
        <v>CDPS-0222-2026</v>
      </c>
      <c r="C212" s="533" t="str">
        <f>+'INFORMACIÓN PERSONAL '!D212</f>
        <v>EDUARD ANDRES REYES REYES.</v>
      </c>
      <c r="D212" s="545" t="s">
        <v>207</v>
      </c>
      <c r="E212" s="558" t="s">
        <v>2738</v>
      </c>
    </row>
    <row r="213" spans="1:5" s="157" customFormat="1" ht="30.75" customHeight="1" x14ac:dyDescent="0.25">
      <c r="A213" s="155">
        <v>216</v>
      </c>
      <c r="B213" s="156" t="str">
        <f>+'INFORMACIÓN PERSONAL '!C217</f>
        <v>CDPS-0227-2026</v>
      </c>
      <c r="C213" s="537" t="str">
        <f>+'INFORMACIÓN PERSONAL '!D217</f>
        <v>DIVIAN DEL CARMEN ESCORCIA TORRADO</v>
      </c>
      <c r="D213" s="545" t="s">
        <v>465</v>
      </c>
      <c r="E213" s="558" t="s">
        <v>2738</v>
      </c>
    </row>
    <row r="214" spans="1:5" ht="30.75" customHeight="1" x14ac:dyDescent="0.25">
      <c r="A214" s="50">
        <v>217</v>
      </c>
      <c r="B214" s="52" t="str">
        <f>+'INFORMACIÓN PERSONAL '!C218</f>
        <v>CDPS-0228-2026</v>
      </c>
      <c r="C214" s="533" t="str">
        <f>+'INFORMACIÓN PERSONAL '!D218</f>
        <v>JAIME ENRIQUE LOPEZ GAMEZ</v>
      </c>
      <c r="D214" s="545" t="s">
        <v>466</v>
      </c>
      <c r="E214" s="558" t="s">
        <v>2738</v>
      </c>
    </row>
    <row r="215" spans="1:5" s="59" customFormat="1" ht="29.25" customHeight="1" x14ac:dyDescent="0.25">
      <c r="A215" s="57">
        <v>218</v>
      </c>
      <c r="B215" s="58" t="str">
        <f>+'INFORMACIÓN PERSONAL '!C219</f>
        <v>CDPS-0229-2026</v>
      </c>
      <c r="C215" s="536" t="str">
        <f>+'INFORMACIÓN PERSONAL '!D219</f>
        <v>JESUS EDUARDO MEJIA GUTIERREZ</v>
      </c>
      <c r="D215" s="545" t="s">
        <v>468</v>
      </c>
      <c r="E215" s="558" t="s">
        <v>2738</v>
      </c>
    </row>
    <row r="216" spans="1:5" ht="34.5" customHeight="1" x14ac:dyDescent="0.25">
      <c r="A216" s="50">
        <v>219</v>
      </c>
      <c r="B216" s="52" t="str">
        <f>+'INFORMACIÓN PERSONAL '!C220</f>
        <v>CDPS-0230-2026</v>
      </c>
      <c r="C216" s="533" t="str">
        <f>+'INFORMACIÓN PERSONAL '!D220</f>
        <v>SAMIR ANDREA CORAL BAQUERO</v>
      </c>
      <c r="D216" s="545" t="s">
        <v>471</v>
      </c>
      <c r="E216" s="558" t="s">
        <v>2738</v>
      </c>
    </row>
    <row r="217" spans="1:5" ht="35.25" customHeight="1" x14ac:dyDescent="0.25">
      <c r="A217" s="50">
        <v>220</v>
      </c>
      <c r="B217" s="52" t="str">
        <f>+'INFORMACIÓN PERSONAL '!C221</f>
        <v>CDPS-0231-2026</v>
      </c>
      <c r="C217" s="533" t="str">
        <f>+'INFORMACIÓN PERSONAL '!D221</f>
        <v>VIVIAN ANDREA MENDOZA COSTA</v>
      </c>
      <c r="D217" s="545" t="s">
        <v>474</v>
      </c>
      <c r="E217" s="558" t="s">
        <v>2738</v>
      </c>
    </row>
    <row r="218" spans="1:5" ht="34.5" customHeight="1" x14ac:dyDescent="0.25">
      <c r="A218" s="50">
        <v>221</v>
      </c>
      <c r="B218" s="52" t="str">
        <f>+'INFORMACIÓN PERSONAL '!C222</f>
        <v>CDPS-0232-2026</v>
      </c>
      <c r="C218" s="533" t="str">
        <f>+'INFORMACIÓN PERSONAL '!D222</f>
        <v xml:space="preserve">CLAUDIA POVEDA HERNANDEZ </v>
      </c>
      <c r="D218" s="545" t="s">
        <v>476</v>
      </c>
      <c r="E218" s="558" t="s">
        <v>2738</v>
      </c>
    </row>
    <row r="219" spans="1:5" ht="33.75" customHeight="1" x14ac:dyDescent="0.25">
      <c r="A219" s="50">
        <v>222</v>
      </c>
      <c r="B219" s="52" t="str">
        <f>+'INFORMACIÓN PERSONAL '!C223</f>
        <v>CDPS-0233-2026</v>
      </c>
      <c r="C219" s="533" t="str">
        <f>+'INFORMACIÓN PERSONAL '!D223</f>
        <v>LINA BRIGITH ALFONSO ALVAREZ</v>
      </c>
      <c r="D219" s="541" t="s">
        <v>478</v>
      </c>
      <c r="E219" s="558" t="s">
        <v>2738</v>
      </c>
    </row>
    <row r="220" spans="1:5" ht="33.75" customHeight="1" x14ac:dyDescent="0.25">
      <c r="A220" s="50">
        <v>223</v>
      </c>
      <c r="B220" s="52" t="str">
        <f>+'INFORMACIÓN PERSONAL '!C224</f>
        <v>CDPS-0234-2026</v>
      </c>
      <c r="C220" s="533" t="str">
        <f>+'INFORMACIÓN PERSONAL '!D224</f>
        <v>DEVANIS ALVENI MORALES ITURRIAGO</v>
      </c>
      <c r="D220" s="545" t="s">
        <v>480</v>
      </c>
      <c r="E220" s="558" t="s">
        <v>2738</v>
      </c>
    </row>
    <row r="221" spans="1:5" ht="32.25" customHeight="1" x14ac:dyDescent="0.25">
      <c r="A221" s="50">
        <v>224</v>
      </c>
      <c r="B221" s="52" t="str">
        <f>+'INFORMACIÓN PERSONAL '!C225</f>
        <v>CDPS-0235-2026</v>
      </c>
      <c r="C221" s="533" t="str">
        <f>+'INFORMACIÓN PERSONAL '!D225</f>
        <v>JOSELIN ANDREA CUELLO BAQUERO</v>
      </c>
      <c r="D221" s="545" t="s">
        <v>481</v>
      </c>
      <c r="E221" s="558" t="s">
        <v>2738</v>
      </c>
    </row>
    <row r="222" spans="1:5" ht="36.75" customHeight="1" x14ac:dyDescent="0.25">
      <c r="A222" s="50">
        <v>225</v>
      </c>
      <c r="B222" s="52" t="str">
        <f>+'INFORMACIÓN PERSONAL '!C226</f>
        <v>CDPS-0236-2026</v>
      </c>
      <c r="C222" s="533" t="str">
        <f>+'INFORMACIÓN PERSONAL '!D226</f>
        <v xml:space="preserve">KATY MAIRETH MAESTRE MARTINEZ 
</v>
      </c>
      <c r="D222" s="545" t="s">
        <v>483</v>
      </c>
      <c r="E222" s="558" t="s">
        <v>2738</v>
      </c>
    </row>
    <row r="223" spans="1:5" ht="39" customHeight="1" x14ac:dyDescent="0.25">
      <c r="A223" s="50">
        <v>226</v>
      </c>
      <c r="B223" s="52" t="str">
        <f>+'INFORMACIÓN PERSONAL '!C227</f>
        <v>CDPS-0237-2026</v>
      </c>
      <c r="C223" s="533" t="str">
        <f>+'INFORMACIÓN PERSONAL '!D227</f>
        <v>DERLY ESPERANZA HERREÑO PAEZ</v>
      </c>
      <c r="D223" s="545" t="s">
        <v>485</v>
      </c>
      <c r="E223" s="558" t="s">
        <v>2738</v>
      </c>
    </row>
    <row r="224" spans="1:5" ht="40.5" customHeight="1" x14ac:dyDescent="0.25">
      <c r="A224" s="50">
        <v>227</v>
      </c>
      <c r="B224" s="52" t="str">
        <f>+'INFORMACIÓN PERSONAL '!C228</f>
        <v>CDPS-0238-2026</v>
      </c>
      <c r="C224" s="533" t="str">
        <f>+'INFORMACIÓN PERSONAL '!D228</f>
        <v>JOSE BERNARDO GARCIA AGAMEZ</v>
      </c>
      <c r="D224" s="545" t="s">
        <v>381</v>
      </c>
      <c r="E224" s="558" t="s">
        <v>2738</v>
      </c>
    </row>
    <row r="225" spans="1:5" ht="36.75" customHeight="1" x14ac:dyDescent="0.25">
      <c r="A225" s="50">
        <v>228</v>
      </c>
      <c r="B225" s="52" t="str">
        <f>+'INFORMACIÓN PERSONAL '!C229</f>
        <v>CDPS-0239-2026</v>
      </c>
      <c r="C225" s="533" t="str">
        <f>+'INFORMACIÓN PERSONAL '!D229</f>
        <v>MARUIN ENEIL JOIRO DIAZ</v>
      </c>
      <c r="D225" s="545" t="s">
        <v>488</v>
      </c>
      <c r="E225" s="558" t="s">
        <v>2738</v>
      </c>
    </row>
    <row r="226" spans="1:5" ht="30.75" customHeight="1" x14ac:dyDescent="0.25">
      <c r="A226" s="50">
        <v>229</v>
      </c>
      <c r="B226" s="52" t="str">
        <f>+'INFORMACIÓN PERSONAL '!C230</f>
        <v>CDPS-0240-2026</v>
      </c>
      <c r="C226" s="533" t="str">
        <f>+'INFORMACIÓN PERSONAL '!D230</f>
        <v>YESICA ROSANA MARTINEZ CAMARGO</v>
      </c>
      <c r="D226" s="545" t="s">
        <v>491</v>
      </c>
      <c r="E226" s="558" t="s">
        <v>2738</v>
      </c>
    </row>
    <row r="227" spans="1:5" ht="33.75" customHeight="1" x14ac:dyDescent="0.25">
      <c r="A227" s="50">
        <v>230</v>
      </c>
      <c r="B227" s="52" t="str">
        <f>+'INFORMACIÓN PERSONAL '!C231</f>
        <v>CDPS-0241-2026</v>
      </c>
      <c r="C227" s="533" t="str">
        <f>+'INFORMACIÓN PERSONAL '!D231</f>
        <v>IVANA MARIA MARIN PEÑARANDA</v>
      </c>
      <c r="D227" s="545" t="s">
        <v>493</v>
      </c>
      <c r="E227" s="558" t="s">
        <v>2738</v>
      </c>
    </row>
    <row r="228" spans="1:5" ht="30.75" customHeight="1" x14ac:dyDescent="0.25">
      <c r="A228" s="50">
        <v>231</v>
      </c>
      <c r="B228" s="52" t="str">
        <f>+'INFORMACIÓN PERSONAL '!C232</f>
        <v>CDPS-0242-2026</v>
      </c>
      <c r="C228" s="533" t="str">
        <f>+'INFORMACIÓN PERSONAL '!D232</f>
        <v>MARIA DIVINA 
PEÑALOZA QUINTERO</v>
      </c>
      <c r="D228" s="545" t="s">
        <v>495</v>
      </c>
      <c r="E228" s="558" t="s">
        <v>2738</v>
      </c>
    </row>
    <row r="229" spans="1:5" ht="32.25" customHeight="1" x14ac:dyDescent="0.25">
      <c r="A229" s="50">
        <v>232</v>
      </c>
      <c r="B229" s="52" t="str">
        <f>+'INFORMACIÓN PERSONAL '!C233</f>
        <v>CDPS-0243-2026</v>
      </c>
      <c r="C229" s="533" t="str">
        <f>+'INFORMACIÓN PERSONAL '!D233</f>
        <v xml:space="preserve">EDWIN JESUS MOSQUERA BARRAZA </v>
      </c>
      <c r="D229" s="545" t="s">
        <v>497</v>
      </c>
      <c r="E229" s="558" t="s">
        <v>2738</v>
      </c>
    </row>
    <row r="230" spans="1:5" ht="35.25" customHeight="1" x14ac:dyDescent="0.25">
      <c r="A230" s="50">
        <v>233</v>
      </c>
      <c r="B230" s="52" t="str">
        <f>+'INFORMACIÓN PERSONAL '!C234</f>
        <v>CDPS-0244-2026</v>
      </c>
      <c r="C230" s="533" t="str">
        <f>+'INFORMACIÓN PERSONAL '!D234</f>
        <v>WILMER STIVEN CARABUENA JUYA</v>
      </c>
      <c r="D230" s="545" t="s">
        <v>500</v>
      </c>
      <c r="E230" s="558" t="s">
        <v>2738</v>
      </c>
    </row>
    <row r="231" spans="1:5" ht="30" customHeight="1" x14ac:dyDescent="0.25">
      <c r="A231" s="50">
        <v>234</v>
      </c>
      <c r="B231" s="52" t="str">
        <f>+'INFORMACIÓN PERSONAL '!C235</f>
        <v>CDPS-0245-2026</v>
      </c>
      <c r="C231" s="533" t="str">
        <f>+'INFORMACIÓN PERSONAL '!D235</f>
        <v>KEIDYS MILDRETH POLO MADARIAGA</v>
      </c>
      <c r="D231" s="545" t="s">
        <v>503</v>
      </c>
      <c r="E231" s="558" t="s">
        <v>2738</v>
      </c>
    </row>
    <row r="232" spans="1:5" ht="31.5" customHeight="1" x14ac:dyDescent="0.25">
      <c r="A232" s="50">
        <v>235</v>
      </c>
      <c r="B232" s="52" t="str">
        <f>+'INFORMACIÓN PERSONAL '!C236</f>
        <v>CDPS-0246-2026</v>
      </c>
      <c r="C232" s="533" t="str">
        <f>+'INFORMACIÓN PERSONAL '!D236</f>
        <v>SHARON VALERIA JIMENEZ PACHECO</v>
      </c>
      <c r="D232" s="545" t="s">
        <v>195</v>
      </c>
      <c r="E232" s="558" t="s">
        <v>2738</v>
      </c>
    </row>
    <row r="233" spans="1:5" ht="32.25" customHeight="1" x14ac:dyDescent="0.25">
      <c r="A233" s="50">
        <v>236</v>
      </c>
      <c r="B233" s="52" t="str">
        <f>+'INFORMACIÓN PERSONAL '!C237</f>
        <v>CDPS-0247-2026</v>
      </c>
      <c r="C233" s="533" t="str">
        <f>+'INFORMACIÓN PERSONAL '!D237</f>
        <v>VICTOR DANIEL VASQUEZ VILARDY</v>
      </c>
      <c r="D233" s="545" t="s">
        <v>195</v>
      </c>
      <c r="E233" s="558" t="s">
        <v>2738</v>
      </c>
    </row>
    <row r="234" spans="1:5" ht="31.5" customHeight="1" x14ac:dyDescent="0.25">
      <c r="A234" s="50">
        <v>237</v>
      </c>
      <c r="B234" s="52" t="str">
        <f>+'INFORMACIÓN PERSONAL '!C238</f>
        <v>CDPS-0248-2026</v>
      </c>
      <c r="C234" s="533" t="str">
        <f>+'INFORMACIÓN PERSONAL '!D238</f>
        <v>LINA MARCELA MORENO CADENA</v>
      </c>
      <c r="D234" s="545" t="s">
        <v>507</v>
      </c>
      <c r="E234" s="558" t="s">
        <v>2738</v>
      </c>
    </row>
    <row r="235" spans="1:5" ht="30.75" customHeight="1" x14ac:dyDescent="0.25">
      <c r="A235" s="50">
        <v>238</v>
      </c>
      <c r="B235" s="52" t="str">
        <f>+'INFORMACIÓN PERSONAL '!C239</f>
        <v>CDPS-0249-2026</v>
      </c>
      <c r="C235" s="533" t="str">
        <f>+'INFORMACIÓN PERSONAL '!D239</f>
        <v>JAIME CASTRO QUIROZ</v>
      </c>
      <c r="D235" s="545" t="s">
        <v>488</v>
      </c>
      <c r="E235" s="558" t="s">
        <v>2738</v>
      </c>
    </row>
    <row r="236" spans="1:5" ht="32.25" customHeight="1" x14ac:dyDescent="0.25">
      <c r="A236" s="50">
        <v>239</v>
      </c>
      <c r="B236" s="52" t="str">
        <f>+'INFORMACIÓN PERSONAL '!C240</f>
        <v>CDPS-0250-2026</v>
      </c>
      <c r="C236" s="533" t="str">
        <f>+'INFORMACIÓN PERSONAL '!D240</f>
        <v>FERNANDO ANDRÉS MAESTRE DÍAZ</v>
      </c>
      <c r="D236" s="545" t="s">
        <v>399</v>
      </c>
      <c r="E236" s="558" t="s">
        <v>2738</v>
      </c>
    </row>
    <row r="237" spans="1:5" ht="30" customHeight="1" x14ac:dyDescent="0.25">
      <c r="A237" s="50">
        <v>240</v>
      </c>
      <c r="B237" s="52" t="str">
        <f>+'INFORMACIÓN PERSONAL '!C241</f>
        <v>CDPS-0251-2026</v>
      </c>
      <c r="C237" s="533" t="str">
        <f>+'INFORMACIÓN PERSONAL '!D241</f>
        <v xml:space="preserve">ALFONSO JAVED MONTAÑO </v>
      </c>
      <c r="D237" s="545" t="s">
        <v>327</v>
      </c>
      <c r="E237" s="558" t="s">
        <v>2738</v>
      </c>
    </row>
    <row r="238" spans="1:5" ht="31.5" customHeight="1" x14ac:dyDescent="0.25">
      <c r="A238" s="50">
        <v>241</v>
      </c>
      <c r="B238" s="52" t="str">
        <f>+'INFORMACIÓN PERSONAL '!C242</f>
        <v>CDPS-0252-2026</v>
      </c>
      <c r="C238" s="533" t="str">
        <f>+'INFORMACIÓN PERSONAL '!D242</f>
        <v>JAIRO ANDRES BONILLA CARDONA</v>
      </c>
      <c r="D238" s="545" t="s">
        <v>512</v>
      </c>
      <c r="E238" s="558" t="s">
        <v>2738</v>
      </c>
    </row>
    <row r="239" spans="1:5" ht="32.25" customHeight="1" x14ac:dyDescent="0.25">
      <c r="A239" s="50">
        <v>242</v>
      </c>
      <c r="B239" s="52" t="str">
        <f>+'INFORMACIÓN PERSONAL '!C243</f>
        <v>CDPS-0253-2026</v>
      </c>
      <c r="C239" s="533" t="str">
        <f>+'INFORMACIÓN PERSONAL '!D243</f>
        <v>SERGIO LUIS GUERRA HERNANDEZ</v>
      </c>
      <c r="D239" s="545" t="s">
        <v>324</v>
      </c>
      <c r="E239" s="558" t="s">
        <v>2738</v>
      </c>
    </row>
    <row r="240" spans="1:5" ht="29.25" customHeight="1" x14ac:dyDescent="0.25">
      <c r="A240" s="50">
        <v>243</v>
      </c>
      <c r="B240" s="52" t="str">
        <f>+'INFORMACIÓN PERSONAL '!C244</f>
        <v>CDPS-0254-2026</v>
      </c>
      <c r="C240" s="533" t="str">
        <f>+'INFORMACIÓN PERSONAL '!D244</f>
        <v xml:space="preserve">DONNY RENNE DE ARMAS </v>
      </c>
      <c r="D240" s="545" t="s">
        <v>343</v>
      </c>
      <c r="E240" s="558" t="s">
        <v>2738</v>
      </c>
    </row>
    <row r="241" spans="1:5" ht="36" customHeight="1" x14ac:dyDescent="0.25">
      <c r="A241" s="50">
        <v>244</v>
      </c>
      <c r="B241" s="52" t="str">
        <f>+'INFORMACIÓN PERSONAL '!C245</f>
        <v>CDPS-0255-2026</v>
      </c>
      <c r="C241" s="533" t="str">
        <f>+'INFORMACIÓN PERSONAL '!D245</f>
        <v>MARIA DE JESUS GUTIERREZ DAZA</v>
      </c>
      <c r="D241" s="545" t="s">
        <v>517</v>
      </c>
      <c r="E241" s="558" t="s">
        <v>2738</v>
      </c>
    </row>
    <row r="242" spans="1:5" ht="57.75" customHeight="1" x14ac:dyDescent="0.25">
      <c r="A242" s="50">
        <v>245</v>
      </c>
      <c r="B242" s="52" t="str">
        <f>+'INFORMACIÓN PERSONAL '!C246</f>
        <v>CDPS-0256-2026</v>
      </c>
      <c r="C242" s="533" t="str">
        <f>+'INFORMACIÓN PERSONAL '!D246</f>
        <v>DELIANA LEONOR LÓPEZ INFANTE</v>
      </c>
      <c r="D242" s="545" t="s">
        <v>343</v>
      </c>
      <c r="E242" s="558" t="s">
        <v>2738</v>
      </c>
    </row>
    <row r="243" spans="1:5" ht="38.25" customHeight="1" x14ac:dyDescent="0.25">
      <c r="A243" s="50">
        <v>246</v>
      </c>
      <c r="B243" s="52" t="str">
        <f>+'INFORMACIÓN PERSONAL '!C247</f>
        <v>CDPS-0258-2026</v>
      </c>
      <c r="C243" s="533" t="str">
        <f>+'INFORMACIÓN PERSONAL '!D247</f>
        <v>RICARDO AUGUSTO GOMEZ MANCERA</v>
      </c>
      <c r="D243" s="545" t="s">
        <v>343</v>
      </c>
      <c r="E243" s="558" t="s">
        <v>2738</v>
      </c>
    </row>
    <row r="244" spans="1:5" ht="41.25" customHeight="1" x14ac:dyDescent="0.25">
      <c r="A244" s="50">
        <v>247</v>
      </c>
      <c r="B244" s="52" t="str">
        <f>+'INFORMACIÓN PERSONAL '!C248</f>
        <v>CDPS-0259-2026</v>
      </c>
      <c r="C244" s="533" t="str">
        <f>+'INFORMACIÓN PERSONAL '!D248</f>
        <v>YOR MERY IBATA SANTOS</v>
      </c>
      <c r="D244" s="545" t="s">
        <v>520</v>
      </c>
      <c r="E244" s="558" t="s">
        <v>2738</v>
      </c>
    </row>
    <row r="245" spans="1:5" ht="57" customHeight="1" x14ac:dyDescent="0.25">
      <c r="A245" s="50">
        <v>248</v>
      </c>
      <c r="B245" s="52" t="str">
        <f>+'INFORMACIÓN PERSONAL '!C249</f>
        <v>CDPS-0260-2026</v>
      </c>
      <c r="C245" s="533" t="str">
        <f>+'INFORMACIÓN PERSONAL '!D249</f>
        <v>YULIBETH YULIANA VILLAZON CORTES</v>
      </c>
      <c r="D245" s="545" t="s">
        <v>523</v>
      </c>
      <c r="E245" s="558" t="s">
        <v>2738</v>
      </c>
    </row>
    <row r="246" spans="1:5" ht="51" customHeight="1" x14ac:dyDescent="0.25">
      <c r="A246" s="50">
        <v>249</v>
      </c>
      <c r="B246" s="52" t="str">
        <f>+'INFORMACIÓN PERSONAL '!C250</f>
        <v>CDPS-0262-2026</v>
      </c>
      <c r="C246" s="533" t="str">
        <f>+'INFORMACIÓN PERSONAL '!D250</f>
        <v>LUIS MANUEL LACOUTURE ZABALETA</v>
      </c>
      <c r="D246" s="545" t="s">
        <v>525</v>
      </c>
      <c r="E246" s="558" t="s">
        <v>2738</v>
      </c>
    </row>
    <row r="247" spans="1:5" ht="53.25" customHeight="1" x14ac:dyDescent="0.25">
      <c r="A247" s="50">
        <v>250</v>
      </c>
      <c r="B247" s="52" t="str">
        <f>+'INFORMACIÓN PERSONAL '!C251</f>
        <v>CDPS-0264-2026</v>
      </c>
      <c r="C247" s="533" t="str">
        <f>+'INFORMACIÓN PERSONAL '!D251</f>
        <v>WILLIAM SALGADO ESPINOSA</v>
      </c>
      <c r="D247" s="545" t="s">
        <v>527</v>
      </c>
      <c r="E247" s="558" t="s">
        <v>2738</v>
      </c>
    </row>
    <row r="248" spans="1:5" ht="33.75" customHeight="1" x14ac:dyDescent="0.25">
      <c r="A248" s="50">
        <v>251</v>
      </c>
      <c r="B248" s="52" t="str">
        <f>+'INFORMACIÓN PERSONAL '!C252</f>
        <v>CDPS-0265-2026</v>
      </c>
      <c r="C248" s="533" t="str">
        <f>+'INFORMACIÓN PERSONAL '!D252</f>
        <v>SANDY LINEYS ORTIZ MURILLO</v>
      </c>
      <c r="D248" s="545" t="s">
        <v>529</v>
      </c>
      <c r="E248" s="558" t="s">
        <v>2738</v>
      </c>
    </row>
    <row r="249" spans="1:5" ht="35.25" customHeight="1" x14ac:dyDescent="0.25">
      <c r="A249" s="50">
        <v>252</v>
      </c>
      <c r="B249" s="52" t="str">
        <f>+'INFORMACIÓN PERSONAL '!C253</f>
        <v>CDPS-0266-2026</v>
      </c>
      <c r="C249" s="533" t="str">
        <f>+'INFORMACIÓN PERSONAL '!D253</f>
        <v xml:space="preserve">JAIME ORLANDO RODRIGUEZ </v>
      </c>
      <c r="D249" s="545" t="s">
        <v>530</v>
      </c>
      <c r="E249" s="558" t="s">
        <v>2738</v>
      </c>
    </row>
    <row r="250" spans="1:5" ht="33" customHeight="1" x14ac:dyDescent="0.25">
      <c r="A250" s="50">
        <v>253</v>
      </c>
      <c r="B250" s="52" t="str">
        <f>+'INFORMACIÓN PERSONAL '!C254</f>
        <v>CDPS-0267-2026</v>
      </c>
      <c r="C250" s="533" t="str">
        <f>+'INFORMACIÓN PERSONAL '!D254</f>
        <v>DANILO ALBERTO GOMEZ DE LA CRUZ</v>
      </c>
      <c r="D250" s="545" t="s">
        <v>421</v>
      </c>
      <c r="E250" s="558" t="s">
        <v>2738</v>
      </c>
    </row>
    <row r="251" spans="1:5" ht="45" customHeight="1" x14ac:dyDescent="0.25">
      <c r="A251" s="50">
        <v>254</v>
      </c>
      <c r="B251" s="52" t="str">
        <f>+'INFORMACIÓN PERSONAL '!C255</f>
        <v>CDPS-0268-2026</v>
      </c>
      <c r="C251" s="533" t="str">
        <f>+'INFORMACIÓN PERSONAL '!D255</f>
        <v>CARLOS MARIO ROJAS CENTENO</v>
      </c>
      <c r="D251" s="545" t="s">
        <v>324</v>
      </c>
      <c r="E251" s="558" t="s">
        <v>2738</v>
      </c>
    </row>
    <row r="252" spans="1:5" ht="30.75" customHeight="1" x14ac:dyDescent="0.25">
      <c r="A252" s="50">
        <v>255</v>
      </c>
      <c r="B252" s="52" t="str">
        <f>+'INFORMACIÓN PERSONAL '!C256</f>
        <v>CDPS-0269-2026</v>
      </c>
      <c r="C252" s="533" t="str">
        <f>+'INFORMACIÓN PERSONAL '!D256</f>
        <v>LEONARDY PEREZ AGUILAR</v>
      </c>
      <c r="D252" s="545" t="s">
        <v>297</v>
      </c>
      <c r="E252" s="558" t="s">
        <v>2738</v>
      </c>
    </row>
    <row r="253" spans="1:5" ht="30" customHeight="1" x14ac:dyDescent="0.25">
      <c r="A253" s="50">
        <v>256</v>
      </c>
      <c r="B253" s="52" t="str">
        <f>+'INFORMACIÓN PERSONAL '!C257</f>
        <v>CDPS-0270-2026</v>
      </c>
      <c r="C253" s="533" t="str">
        <f>+'INFORMACIÓN PERSONAL '!D257</f>
        <v>SAMIR JAVIER URIBE CALDERON</v>
      </c>
      <c r="D253" s="545" t="s">
        <v>536</v>
      </c>
      <c r="E253" s="558" t="s">
        <v>2738</v>
      </c>
    </row>
    <row r="254" spans="1:5" ht="34.5" customHeight="1" x14ac:dyDescent="0.25">
      <c r="A254" s="50">
        <v>257</v>
      </c>
      <c r="B254" s="52" t="str">
        <f>+'INFORMACIÓN PERSONAL '!C258</f>
        <v>CDPS-0272-2026</v>
      </c>
      <c r="C254" s="533" t="str">
        <f>+'INFORMACIÓN PERSONAL '!D258</f>
        <v>CLAUDIA HELENA CASTAÑEDA RAMIREZ</v>
      </c>
      <c r="D254" s="545" t="s">
        <v>207</v>
      </c>
      <c r="E254" s="558" t="s">
        <v>2738</v>
      </c>
    </row>
    <row r="255" spans="1:5" ht="35.25" customHeight="1" x14ac:dyDescent="0.25">
      <c r="A255" s="50">
        <v>258</v>
      </c>
      <c r="B255" s="52" t="str">
        <f>+'INFORMACIÓN PERSONAL '!C259</f>
        <v>CDPS-0273-2026</v>
      </c>
      <c r="C255" s="533" t="str">
        <f>+'INFORMACIÓN PERSONAL '!D259</f>
        <v>PENSEMOS SA</v>
      </c>
      <c r="D255" s="548" t="s">
        <v>538</v>
      </c>
      <c r="E255" s="558" t="s">
        <v>2738</v>
      </c>
    </row>
    <row r="256" spans="1:5" ht="34.5" customHeight="1" x14ac:dyDescent="0.25">
      <c r="A256" s="50">
        <v>259</v>
      </c>
      <c r="B256" s="52" t="str">
        <f>+'INFORMACIÓN PERSONAL '!C260</f>
        <v>CDPS-0274-2026</v>
      </c>
      <c r="C256" s="533" t="str">
        <f>+'INFORMACIÓN PERSONAL '!D260</f>
        <v>YOLEIDIS DINORA ALTAMAR MEZA</v>
      </c>
      <c r="D256" s="545" t="s">
        <v>541</v>
      </c>
      <c r="E256" s="558" t="s">
        <v>2738</v>
      </c>
    </row>
    <row r="257" spans="1:5" ht="36" customHeight="1" x14ac:dyDescent="0.25">
      <c r="A257" s="50">
        <v>260</v>
      </c>
      <c r="B257" s="52" t="str">
        <f>+'INFORMACIÓN PERSONAL '!C261</f>
        <v>CDPS-0275-2026</v>
      </c>
      <c r="C257" s="533" t="str">
        <f>+'INFORMACIÓN PERSONAL '!D261</f>
        <v>LILIANA ALMANZA DORADO</v>
      </c>
      <c r="D257" s="545" t="s">
        <v>543</v>
      </c>
      <c r="E257" s="558" t="s">
        <v>2738</v>
      </c>
    </row>
    <row r="258" spans="1:5" ht="33" customHeight="1" x14ac:dyDescent="0.25">
      <c r="A258" s="50">
        <v>261</v>
      </c>
      <c r="B258" s="52" t="str">
        <f>+'INFORMACIÓN PERSONAL '!C262</f>
        <v>CDPS-0276-2026</v>
      </c>
      <c r="C258" s="533" t="str">
        <f>+'INFORMACIÓN PERSONAL '!D262</f>
        <v>DIEGO ANDRES SARMIENTO</v>
      </c>
      <c r="D258" s="545" t="s">
        <v>545</v>
      </c>
      <c r="E258" s="558" t="s">
        <v>2738</v>
      </c>
    </row>
    <row r="259" spans="1:5" ht="31.5" customHeight="1" x14ac:dyDescent="0.25">
      <c r="A259" s="50">
        <v>262</v>
      </c>
      <c r="B259" s="52" t="str">
        <f>+'INFORMACIÓN PERSONAL '!C263</f>
        <v>CDPS-0277-2026</v>
      </c>
      <c r="C259" s="533" t="str">
        <f>+'INFORMACIÓN PERSONAL '!D263</f>
        <v xml:space="preserve">LEIDY CAROLINA CANTERO SARRIA </v>
      </c>
      <c r="D259" s="545" t="s">
        <v>195</v>
      </c>
      <c r="E259" s="558" t="s">
        <v>2738</v>
      </c>
    </row>
    <row r="260" spans="1:5" ht="30.75" customHeight="1" x14ac:dyDescent="0.25">
      <c r="A260" s="50">
        <v>263</v>
      </c>
      <c r="B260" s="52" t="str">
        <f>+'INFORMACIÓN PERSONAL '!C264</f>
        <v>CDPS-0278-2026</v>
      </c>
      <c r="C260" s="533" t="str">
        <f>+'INFORMACIÓN PERSONAL '!D264</f>
        <v>OMAR YESID DAZA NUÑEZ</v>
      </c>
      <c r="D260" s="545" t="s">
        <v>401</v>
      </c>
      <c r="E260" s="558" t="s">
        <v>2738</v>
      </c>
    </row>
    <row r="261" spans="1:5" ht="35.25" customHeight="1" x14ac:dyDescent="0.25">
      <c r="A261" s="50">
        <v>264</v>
      </c>
      <c r="B261" s="52" t="str">
        <f>+'INFORMACIÓN PERSONAL '!C265</f>
        <v>CDPS-0279-2026</v>
      </c>
      <c r="C261" s="533" t="str">
        <f>+'INFORMACIÓN PERSONAL '!D265</f>
        <v>JORGE ELIECER MAZO DURANGO</v>
      </c>
      <c r="D261" s="545" t="s">
        <v>327</v>
      </c>
      <c r="E261" s="558" t="s">
        <v>2738</v>
      </c>
    </row>
    <row r="262" spans="1:5" ht="27.75" customHeight="1" x14ac:dyDescent="0.25">
      <c r="A262" s="50">
        <v>265</v>
      </c>
      <c r="B262" s="52" t="str">
        <f>+'INFORMACIÓN PERSONAL '!C266</f>
        <v>CDPS-0280-2026</v>
      </c>
      <c r="C262" s="533" t="str">
        <f>+'INFORMACIÓN PERSONAL '!D266</f>
        <v>LEONIDAS BELLO AREVALO</v>
      </c>
      <c r="D262" s="545" t="s">
        <v>552</v>
      </c>
      <c r="E262" s="558" t="s">
        <v>2738</v>
      </c>
    </row>
    <row r="263" spans="1:5" ht="33.75" customHeight="1" x14ac:dyDescent="0.25">
      <c r="A263" s="50">
        <v>266</v>
      </c>
      <c r="B263" s="52" t="str">
        <f>+'INFORMACIÓN PERSONAL '!C267</f>
        <v>CDPS-0281-2026</v>
      </c>
      <c r="C263" s="533" t="str">
        <f>+'INFORMACIÓN PERSONAL '!D267</f>
        <v>CARLOS ARTURO TORRES BAYTER</v>
      </c>
      <c r="D263" s="545" t="s">
        <v>554</v>
      </c>
      <c r="E263" s="558" t="s">
        <v>2738</v>
      </c>
    </row>
    <row r="264" spans="1:5" s="531" customFormat="1" ht="27.75" customHeight="1" x14ac:dyDescent="0.25">
      <c r="A264" s="529">
        <v>286</v>
      </c>
      <c r="B264" s="530" t="s">
        <v>598</v>
      </c>
      <c r="C264" s="532" t="s">
        <v>599</v>
      </c>
      <c r="D264" s="550" t="s">
        <v>2603</v>
      </c>
      <c r="E264" s="558" t="s">
        <v>2738</v>
      </c>
    </row>
  </sheetData>
  <sheetProtection formatCells="0" formatColumns="0"/>
  <autoFilter ref="A1:D264" xr:uid="{00000000-0001-0000-0200-000000000000}"/>
  <sortState xmlns:xlrd2="http://schemas.microsoft.com/office/spreadsheetml/2017/richdata2" ref="A2:D263">
    <sortCondition ref="A2:A263"/>
  </sortState>
  <dataConsolidate/>
  <hyperlinks>
    <hyperlink ref="D3" r:id="rId1" xr:uid="{00000000-0004-0000-0200-000094000000}"/>
    <hyperlink ref="D2" r:id="rId2" display="https://community.secop.gov.co/Public/Tendering/OpportunityDetail/Index?noticeUID=CO1.NTC.9457987&amp;isFromPublicArea=True&amp;isModal=False" xr:uid="{63276A14-C731-444B-A65B-F7A122EE4428}"/>
    <hyperlink ref="D25" r:id="rId3" xr:uid="{17ADC689-5DBB-421F-B4E1-83A9556EE641}"/>
    <hyperlink ref="D26" r:id="rId4" xr:uid="{78793571-5F4D-45E5-90F3-F219620B518A}"/>
    <hyperlink ref="D27" r:id="rId5" xr:uid="{87DC8E5D-6886-4EF0-A44B-D91C1ABD4406}"/>
    <hyperlink ref="D28" r:id="rId6" xr:uid="{BD0D7279-830C-4F28-A26A-21BFE68E1795}"/>
    <hyperlink ref="D29" r:id="rId7" xr:uid="{0149E941-8DB7-4CD4-B69B-7A102CB1BCE7}"/>
    <hyperlink ref="D31" r:id="rId8" xr:uid="{B87EB955-D203-4CDE-AA81-61EC117C250B}"/>
    <hyperlink ref="D32" r:id="rId9" xr:uid="{3CBB8862-1C81-411E-A801-FE78B42311BE}"/>
    <hyperlink ref="D33" r:id="rId10" xr:uid="{D47628E7-6919-4F87-9357-82D647DF8361}"/>
    <hyperlink ref="D34" r:id="rId11" xr:uid="{DC9F716D-A71A-41CE-BA74-0501A20641BD}"/>
    <hyperlink ref="D35" r:id="rId12" xr:uid="{F02C9B19-4585-4A8A-A1E3-3E032A5D5C78}"/>
    <hyperlink ref="D36" r:id="rId13" xr:uid="{7FFAF187-C240-4A36-952E-69BDFD939B6A}"/>
    <hyperlink ref="D37" r:id="rId14" xr:uid="{F1C8871F-B405-486F-B092-532FE70CAEFC}"/>
    <hyperlink ref="D38" r:id="rId15" xr:uid="{811A5D12-ACCA-423A-85D3-83DF7BEFE8F8}"/>
    <hyperlink ref="D39" r:id="rId16" xr:uid="{B58136A4-63C7-4764-B48E-2102BD116701}"/>
    <hyperlink ref="D40" r:id="rId17" xr:uid="{C7020FF7-9B32-4FAD-8DFD-276367F291BE}"/>
    <hyperlink ref="D41" r:id="rId18" xr:uid="{F2024CA0-37B1-4C2C-87C0-0823F582776B}"/>
    <hyperlink ref="D42" r:id="rId19" xr:uid="{C0662C41-E410-4D13-A6A7-E5CD77086AF3}"/>
    <hyperlink ref="D43" r:id="rId20" xr:uid="{8DCB0F01-658A-4FA6-BDDF-E75F9B8A2E07}"/>
    <hyperlink ref="D44" r:id="rId21" xr:uid="{A52DE77B-72B5-45FF-8A25-11AA74E61BD3}"/>
    <hyperlink ref="D45" r:id="rId22" xr:uid="{C727D134-FB9F-4B8A-A719-72E20AC16386}"/>
    <hyperlink ref="D46" r:id="rId23" xr:uid="{4A715EB4-AE40-4879-BF42-F1DE8DF47AB0}"/>
    <hyperlink ref="D47" r:id="rId24" xr:uid="{307E1CA0-FCE4-4686-B00A-5771E25A459B}"/>
    <hyperlink ref="D48" r:id="rId25" xr:uid="{36E11895-E78D-42EF-8A84-17DF01005C5A}"/>
    <hyperlink ref="D49" r:id="rId26" xr:uid="{BE2CB4F0-536D-47B1-86A3-6E20EF817BD4}"/>
    <hyperlink ref="D50" r:id="rId27" xr:uid="{532AF12A-32FA-4B8F-94C9-BB731EDCFC7B}"/>
    <hyperlink ref="D51" r:id="rId28" xr:uid="{048EE76E-8407-43FA-B329-0F171DC003B4}"/>
    <hyperlink ref="D52" r:id="rId29" xr:uid="{2F035C4B-B379-4D83-845F-2480A50E2DD6}"/>
    <hyperlink ref="D53" r:id="rId30" xr:uid="{2457A901-3B26-48C5-B7FB-6CBB8C94D3B8}"/>
    <hyperlink ref="D54" r:id="rId31" xr:uid="{8CCC30D7-1186-45C3-BB82-589DA93535EE}"/>
    <hyperlink ref="D55" r:id="rId32" xr:uid="{6B2EF6C6-F5DC-407C-82C0-3805C5114A20}"/>
    <hyperlink ref="D56" r:id="rId33" xr:uid="{A03CF10B-EA00-4260-B24A-B328D783F479}"/>
    <hyperlink ref="D57" r:id="rId34" xr:uid="{F2B842DB-7A0C-41E0-BC1F-006A139CE0E2}"/>
    <hyperlink ref="D58" r:id="rId35" xr:uid="{ED83DAE7-0448-4260-A5BB-311A292EFF13}"/>
    <hyperlink ref="D59" r:id="rId36" xr:uid="{C2196D59-4BA7-4AE9-A8DD-4B1A76E40934}"/>
    <hyperlink ref="D60" r:id="rId37" xr:uid="{3E7C873D-2103-47AD-AFE8-91AF53D3A817}"/>
    <hyperlink ref="D61" r:id="rId38" xr:uid="{EF120F8E-CBC6-49DA-8F6E-6A6E70E32727}"/>
    <hyperlink ref="D62" r:id="rId39" xr:uid="{89335AE0-6012-4B46-89BA-0949004E6C32}"/>
    <hyperlink ref="D63" r:id="rId40" xr:uid="{5BE51FBC-2735-43B8-A621-66A8185CD4A9}"/>
    <hyperlink ref="D64" r:id="rId41" xr:uid="{9D5D9782-6919-417F-ACFA-B5B59261F72F}"/>
    <hyperlink ref="D65" r:id="rId42" xr:uid="{E338E0CD-D94F-4535-87BE-2F3FFD355182}"/>
    <hyperlink ref="D66" r:id="rId43" xr:uid="{2218D251-A6BD-42A6-ABCD-60896BBB6FA7}"/>
    <hyperlink ref="D67" r:id="rId44" xr:uid="{334C303B-4146-4D98-ACA8-B2FF493E147B}"/>
    <hyperlink ref="D68" r:id="rId45" xr:uid="{17D1D8FD-1DED-4862-8BDF-51F5FFE7DE65}"/>
    <hyperlink ref="D69" r:id="rId46" xr:uid="{3AD54527-E7CD-4A17-BED1-DA4F152E7B1F}"/>
    <hyperlink ref="D70" r:id="rId47" xr:uid="{9F309BE4-7FC8-4F41-82BF-86B5714165F4}"/>
    <hyperlink ref="D71" r:id="rId48" xr:uid="{5CE7FB70-0BD1-47B1-94D3-E1E30D2D52F6}"/>
    <hyperlink ref="D72" r:id="rId49" xr:uid="{C84527B2-022E-4121-88D3-C5694142159D}"/>
    <hyperlink ref="D73" r:id="rId50" xr:uid="{520B2EB0-5098-4377-A22E-BAB021A8FF8B}"/>
    <hyperlink ref="D74" r:id="rId51" xr:uid="{426080E7-AFEF-4FEB-9EC7-9BC03D4C2432}"/>
    <hyperlink ref="D75" r:id="rId52" xr:uid="{9C034261-96FB-4FC4-88BC-BB6217D9808B}"/>
    <hyperlink ref="D76" r:id="rId53" xr:uid="{944B2702-F331-4F02-B5BF-F91A9F49BDDF}"/>
    <hyperlink ref="D77" r:id="rId54" xr:uid="{B0839CA7-2230-4F2A-8A49-EBB05EE5E060}"/>
    <hyperlink ref="D78" r:id="rId55" xr:uid="{AE58E873-BC96-456F-A06A-F26EEAA1DEBA}"/>
    <hyperlink ref="D79" r:id="rId56" xr:uid="{9B2709BD-2D6D-4B52-A57C-7CAD0DEE75C6}"/>
    <hyperlink ref="D80" r:id="rId57" xr:uid="{94CACDFC-C9BF-45A5-AB77-A67619F6BB0E}"/>
    <hyperlink ref="D81" r:id="rId58" xr:uid="{8AAE0AFC-6F71-4A9D-BFF5-F27885D74AC1}"/>
    <hyperlink ref="D83" r:id="rId59" xr:uid="{942ABC87-1BAD-4040-89EF-060B50CF7487}"/>
    <hyperlink ref="D84" r:id="rId60" xr:uid="{CBE6E5D7-0F01-4B2C-86B3-0CC039A112AA}"/>
    <hyperlink ref="D86" r:id="rId61" xr:uid="{01D4DFC5-9CEC-4BAC-9DC4-9F0FA8D8BC9A}"/>
    <hyperlink ref="D87" r:id="rId62" xr:uid="{21331BD4-D4A0-410E-861C-E3BD0AA4550A}"/>
    <hyperlink ref="D88" r:id="rId63" xr:uid="{85D1AFB6-D47E-48AF-B517-1D9D8496062C}"/>
    <hyperlink ref="D89" r:id="rId64" xr:uid="{90A11357-BA2F-4624-B4A1-FC88D4568D0B}"/>
    <hyperlink ref="D90" r:id="rId65" xr:uid="{58486104-E752-4F25-AF8B-FB9FE1DBF032}"/>
    <hyperlink ref="D91" r:id="rId66" xr:uid="{B3B31798-726B-47BC-BBD3-11D50E261413}"/>
    <hyperlink ref="D92" r:id="rId67" xr:uid="{0C1798E6-6ED0-4A53-ADDC-A992A19BDEDB}"/>
    <hyperlink ref="D93" r:id="rId68" xr:uid="{260CB8F4-0C70-4E00-BE74-BA1B8732D49A}"/>
    <hyperlink ref="D94" r:id="rId69" xr:uid="{C7321742-B5E3-4766-9E6D-B62C35F3C666}"/>
    <hyperlink ref="D96" r:id="rId70" xr:uid="{4EFE69D4-5A0B-4110-A995-8AC3EC8E3EC6}"/>
    <hyperlink ref="D97" r:id="rId71" xr:uid="{EB0ED2E0-9D04-4238-A9D9-F5CF49A88523}"/>
    <hyperlink ref="D98" r:id="rId72" xr:uid="{6C839401-FF67-482A-AAC5-173A5D5F81C9}"/>
    <hyperlink ref="D99" r:id="rId73" xr:uid="{67D15242-7156-4536-8B8C-417513AEAF92}"/>
    <hyperlink ref="D100" r:id="rId74" xr:uid="{992C6A4E-58A8-4F6C-BF8B-DBB8ACD991DA}"/>
    <hyperlink ref="D101" r:id="rId75" xr:uid="{F8EBC3F7-9C04-4539-8CC7-3E479A25751D}"/>
    <hyperlink ref="D102" r:id="rId76" xr:uid="{FF4A72B3-5D12-42EB-8217-ACB3586B70D8}"/>
    <hyperlink ref="D103" r:id="rId77" xr:uid="{CB281EFA-BCD2-4A44-9E01-CABEDD2EE506}"/>
    <hyperlink ref="D104" r:id="rId78" xr:uid="{32A5308F-7E57-4A93-8965-0494038CAF74}"/>
    <hyperlink ref="D105" r:id="rId79" xr:uid="{6CABBCE4-DA08-4D1E-A93C-F95FFC018378}"/>
    <hyperlink ref="D106" r:id="rId80" xr:uid="{E20349F6-9452-42B1-87D9-29DBA51DDF96}"/>
    <hyperlink ref="D107" r:id="rId81" xr:uid="{3A368412-9670-4CE4-B7A0-4C64F73D17A3}"/>
    <hyperlink ref="D108" r:id="rId82" xr:uid="{C087D842-05DA-43A5-B9D3-2DEBA7DCE703}"/>
    <hyperlink ref="D109" r:id="rId83" xr:uid="{A83AAEDD-BD71-4A63-B753-C61B8E1CA780}"/>
    <hyperlink ref="D110" r:id="rId84" xr:uid="{7B661192-1592-4D35-BBD2-D6AB3CBCEBD0}"/>
    <hyperlink ref="D111" r:id="rId85" xr:uid="{4C4A3F4B-C43A-4194-9D73-053E4AA02218}"/>
    <hyperlink ref="D112" r:id="rId86" xr:uid="{B540F2B4-C192-4C00-A11C-6D73A4525986}"/>
    <hyperlink ref="D113" r:id="rId87" xr:uid="{DF37AC8C-0354-44F8-BD79-AA78BE74CA2D}"/>
    <hyperlink ref="D114" r:id="rId88" xr:uid="{ABC15E7B-8A1A-4208-821E-4DBAC0957D91}"/>
    <hyperlink ref="D115" r:id="rId89" xr:uid="{4A12E263-AAE8-4E9C-848F-9896737D2CE8}"/>
    <hyperlink ref="D116" r:id="rId90" xr:uid="{1463361D-A9A1-4BD4-A9F4-90163A6055BF}"/>
    <hyperlink ref="D117" r:id="rId91" xr:uid="{2AFB206C-0FCA-467D-81AE-E247B4F98FCD}"/>
    <hyperlink ref="D118" r:id="rId92" xr:uid="{68000947-268E-4E71-9E6A-16DB22A328A9}"/>
    <hyperlink ref="D119" r:id="rId93" xr:uid="{390B346E-D0EF-4B91-8693-6FF8D91060D0}"/>
    <hyperlink ref="D120" r:id="rId94" xr:uid="{EA50D12A-7603-4C57-88A9-421E885AE9FF}"/>
    <hyperlink ref="D121" r:id="rId95" xr:uid="{E99E449A-0720-4FE7-BAA5-DB84835FE0C7}"/>
    <hyperlink ref="D122" r:id="rId96" xr:uid="{EE3A3573-D1EC-4A8B-A68E-E02121F79A26}"/>
    <hyperlink ref="D123" r:id="rId97" xr:uid="{7E726233-8DC8-474B-AF39-AAFD4972768D}"/>
    <hyperlink ref="D124" r:id="rId98" xr:uid="{B739B311-59A5-40FD-9440-BE08DB5B229C}"/>
    <hyperlink ref="D125" r:id="rId99" xr:uid="{FAD4E78A-C366-4C62-B93C-D373E65A76EF}"/>
    <hyperlink ref="D126" r:id="rId100" xr:uid="{61FBEB8B-D9F9-4E35-A647-7768A1125049}"/>
    <hyperlink ref="D127" r:id="rId101" xr:uid="{C6A1ED1E-F93F-469D-8FB3-52603A9EE6BB}"/>
    <hyperlink ref="D128" r:id="rId102" xr:uid="{50365457-E9A7-4A0D-9CCE-B4CE9AFB89CD}"/>
    <hyperlink ref="D129" r:id="rId103" xr:uid="{4B29EEE6-F45B-4F8B-9D0E-0D299288A314}"/>
    <hyperlink ref="D130" r:id="rId104" xr:uid="{0B8724FB-C659-4873-A68B-4D0C30840D57}"/>
    <hyperlink ref="D131" r:id="rId105" xr:uid="{4CA40BCA-09E3-4AD5-AFC2-7F9A4DE1EC47}"/>
    <hyperlink ref="D132" r:id="rId106" xr:uid="{9A172E1B-D856-4077-9B50-8376E78252CA}"/>
    <hyperlink ref="D133" r:id="rId107" xr:uid="{7994F16F-D410-4243-A123-E0F562961F59}"/>
    <hyperlink ref="D134" r:id="rId108" xr:uid="{66BE0DBC-7A65-4DA4-BBA3-168B1CC6CA34}"/>
    <hyperlink ref="D135" r:id="rId109" xr:uid="{6EABF2F0-1F79-4153-9544-20E1BD724734}"/>
    <hyperlink ref="D136" r:id="rId110" xr:uid="{95080AE2-2CA0-46CA-9E8B-3FA65BA195D9}"/>
    <hyperlink ref="D137" r:id="rId111" xr:uid="{7FF4EA0D-82B9-465F-8BC8-3F2683ABEA96}"/>
    <hyperlink ref="D138" r:id="rId112" xr:uid="{B475EEC4-1322-4F05-9C20-6D31A7F31EA8}"/>
    <hyperlink ref="D139" r:id="rId113" xr:uid="{CCC2239A-7121-452E-8E6A-E9A646FD7254}"/>
    <hyperlink ref="D140" r:id="rId114" xr:uid="{FFD1999D-1117-433A-A349-6609FAB73D98}"/>
    <hyperlink ref="D141" r:id="rId115" xr:uid="{10F7DCD1-2912-4AFE-A7BD-9B5F6307040C}"/>
    <hyperlink ref="D142" r:id="rId116" xr:uid="{F5583ADF-D448-42DD-A4DE-2429CB9FBA70}"/>
    <hyperlink ref="D144" r:id="rId117" xr:uid="{37BA5D97-6488-44B6-8E84-14FB459B34ED}"/>
    <hyperlink ref="D145" r:id="rId118" xr:uid="{02F986CE-3B60-4923-B034-51A852234525}"/>
    <hyperlink ref="D146" r:id="rId119" xr:uid="{4CB1D131-183B-45F8-8050-4EB6CAFD5952}"/>
    <hyperlink ref="D147" r:id="rId120" xr:uid="{369BF2C9-4B34-463B-93D5-FAA37C46A326}"/>
    <hyperlink ref="D148" r:id="rId121" xr:uid="{59EBA420-69F2-45F6-8B57-C89CC0B64E68}"/>
    <hyperlink ref="D149" r:id="rId122" xr:uid="{59BBC7F5-407F-46E6-B869-0BDBC86D04FF}"/>
    <hyperlink ref="D150" r:id="rId123" xr:uid="{64A73732-8E63-44D1-B60C-F87058278060}"/>
    <hyperlink ref="D151" r:id="rId124" xr:uid="{64C602B5-B85C-412E-B24D-2485A97AE16A}"/>
    <hyperlink ref="D152" r:id="rId125" xr:uid="{9C2C1ACB-7855-4D9B-B6CB-F725982D9978}"/>
    <hyperlink ref="D153" r:id="rId126" xr:uid="{DE8FA683-AA5C-43FC-9F9E-44B4B72199E9}"/>
    <hyperlink ref="D154" r:id="rId127" xr:uid="{6F92BAB6-5533-40D6-A893-D9BDE6D9AB2E}"/>
    <hyperlink ref="D155" r:id="rId128" xr:uid="{A2DBBBB7-7D0B-40E1-8B24-6D702CBA88E7}"/>
    <hyperlink ref="D156" r:id="rId129" xr:uid="{3245A645-CA2B-4534-A7E8-F4F35F18A401}"/>
    <hyperlink ref="D157" r:id="rId130" xr:uid="{035B57EC-8B19-4ECA-A456-BF7D04368F0A}"/>
    <hyperlink ref="D158" r:id="rId131" xr:uid="{9C2E6203-B91C-43CF-85E5-2793BBC98E15}"/>
    <hyperlink ref="D159" r:id="rId132" xr:uid="{1957DEEE-9CA0-41EE-B3BE-770D5D65EEE5}"/>
    <hyperlink ref="D160" r:id="rId133" xr:uid="{C833DBD0-7B6F-416A-9E22-18B7450D0641}"/>
    <hyperlink ref="D161" r:id="rId134" xr:uid="{D5FD0797-4D5F-42EC-9139-66B782FCDAB8}"/>
    <hyperlink ref="D162" r:id="rId135" xr:uid="{7D2D5440-E618-42E6-BDEC-2DD8A92DE462}"/>
    <hyperlink ref="D163" r:id="rId136" xr:uid="{D2A1E954-C564-40B2-8650-3EE085624B26}"/>
    <hyperlink ref="D168" r:id="rId137" xr:uid="{551D2490-7A2C-4759-9AD7-C1B553E07E0B}"/>
    <hyperlink ref="D169" r:id="rId138" xr:uid="{B45E75CA-F99C-4366-A38D-D5C4785D2117}"/>
    <hyperlink ref="D170" r:id="rId139" xr:uid="{52D59FE5-890D-43D9-B0F5-961CF8F17388}"/>
    <hyperlink ref="D171" r:id="rId140" xr:uid="{EBFDA386-FE5E-429C-9CD1-9B1B45BBFBB9}"/>
    <hyperlink ref="D172" r:id="rId141" xr:uid="{ED4B906C-2FF3-4ECD-94E5-A223C06C8FE4}"/>
    <hyperlink ref="D173" r:id="rId142" xr:uid="{F96416FD-0CAD-4A8C-B3A4-DB4B5F462CF8}"/>
    <hyperlink ref="D174" r:id="rId143" xr:uid="{FE86B60F-30C0-4524-9711-3F1DF2DBC596}"/>
    <hyperlink ref="D175" r:id="rId144" xr:uid="{17A3C966-37F2-4F3E-9AA1-B592FA8C933F}"/>
    <hyperlink ref="D176" r:id="rId145" xr:uid="{A8EF8987-9341-43DE-84D1-6162EF6E1A41}"/>
    <hyperlink ref="D177" r:id="rId146" xr:uid="{0EA5211B-3B27-4D0C-90FA-D4B75E57B28A}"/>
    <hyperlink ref="D178" r:id="rId147" xr:uid="{8FD79289-0FEF-4B34-B051-419D19D7C840}"/>
    <hyperlink ref="D179" r:id="rId148" xr:uid="{3D3A1999-5A59-4546-95BF-441ABB87ABFF}"/>
    <hyperlink ref="D180" r:id="rId149" xr:uid="{AB9918CD-2ABE-4ACC-BA02-4F0014F2D36E}"/>
    <hyperlink ref="D181" r:id="rId150" xr:uid="{8205E73A-D87D-4C0E-A26A-E0761328D31A}"/>
    <hyperlink ref="D182" r:id="rId151" xr:uid="{90F1D61A-28FC-4BBC-8F9F-2A4BEC8844B1}"/>
    <hyperlink ref="D183" r:id="rId152" xr:uid="{8B4DC850-24F1-408F-9930-150639448628}"/>
    <hyperlink ref="D184" r:id="rId153" xr:uid="{927DAF30-32F5-42D9-BB4E-AE0F6F5E49E8}"/>
    <hyperlink ref="D185" r:id="rId154" xr:uid="{C6BFC8E0-96FC-4F41-87DF-CFAEBD1FFB93}"/>
    <hyperlink ref="D186" r:id="rId155" xr:uid="{8384DE75-75E0-4371-989C-29846F9CD1E1}"/>
    <hyperlink ref="D187" r:id="rId156" xr:uid="{FDAB8484-A896-4F2D-A08A-22F8EB7DE31C}"/>
    <hyperlink ref="D188" r:id="rId157" xr:uid="{6B3CD678-C3A0-4FB6-9A2A-740B32A98FDD}"/>
    <hyperlink ref="D189" r:id="rId158" xr:uid="{622DC7BB-2C41-4CAB-A3B5-B2B57645F98A}"/>
    <hyperlink ref="D190" r:id="rId159" xr:uid="{1076FA0E-48E3-44A0-AA65-CE609BC0D1AA}"/>
    <hyperlink ref="D191" r:id="rId160" xr:uid="{05EF8AA6-B348-4591-BA6D-B2CFCA6B0DA5}"/>
    <hyperlink ref="D192" r:id="rId161" xr:uid="{97C23274-3399-4260-B6CF-BAB74360CFA8}"/>
    <hyperlink ref="D193" r:id="rId162" xr:uid="{33870A7C-AC06-46B8-B8F6-363ABDD4862A}"/>
    <hyperlink ref="D194" r:id="rId163" xr:uid="{7F0ADC20-81DF-4AED-BA43-55F6E6ECA9DF}"/>
    <hyperlink ref="D195" r:id="rId164" xr:uid="{B0B4D964-C889-4838-B8A6-D9B3941AF613}"/>
    <hyperlink ref="D196" r:id="rId165" xr:uid="{D8C78CFB-5CC9-4F40-AC56-9432273D1CAD}"/>
    <hyperlink ref="D197" r:id="rId166" xr:uid="{7B1CB57D-340C-4291-969E-11B1705946B7}"/>
    <hyperlink ref="D198" r:id="rId167" xr:uid="{58DD9F59-5667-4711-8998-63535A1B0830}"/>
    <hyperlink ref="D199" r:id="rId168" xr:uid="{2798546A-CE37-4461-BC4C-A3B1201E4C38}"/>
    <hyperlink ref="D200" r:id="rId169" xr:uid="{7C3FE1DA-537D-411B-AC22-A81E55ECA471}"/>
    <hyperlink ref="D201" r:id="rId170" xr:uid="{A204F244-0786-4942-87BB-06E934CA6170}"/>
    <hyperlink ref="D202" r:id="rId171" xr:uid="{78419999-2AC4-4607-BE46-ED7DFB6B6853}"/>
    <hyperlink ref="D203" r:id="rId172" xr:uid="{8FF403E8-4DEC-4039-9475-964C1A2139A0}"/>
    <hyperlink ref="D204" r:id="rId173" xr:uid="{27BB5A2E-3C05-4F84-B241-16A8BEA7772D}"/>
    <hyperlink ref="D205" r:id="rId174" xr:uid="{6EDD24F0-B1D4-4631-A4DC-3061086014BE}"/>
    <hyperlink ref="D206" r:id="rId175" xr:uid="{19BA1949-8A6B-4190-97A5-615145046A4D}"/>
    <hyperlink ref="D207" r:id="rId176" xr:uid="{9AEDA376-B9DE-4B1B-8D70-3D3862AED0E0}"/>
    <hyperlink ref="D208" r:id="rId177" xr:uid="{5FFAEB95-CFBB-4BC7-B116-16B5F18AE5FA}"/>
    <hyperlink ref="D209" r:id="rId178" xr:uid="{4161024E-BB11-4AA6-9741-2408FC306D4E}"/>
    <hyperlink ref="D210" r:id="rId179" xr:uid="{511EC3F0-EE02-428C-BE06-EFEA77F1B2FB}"/>
    <hyperlink ref="D211" r:id="rId180" xr:uid="{19CB7C28-8121-4409-B910-23022D62687E}"/>
    <hyperlink ref="D212" r:id="rId181" xr:uid="{DE4E0E95-9133-4737-9C56-641E8C10C408}"/>
    <hyperlink ref="D213" r:id="rId182" xr:uid="{55375CA3-E678-44E4-A272-F5FFC1B6D420}"/>
    <hyperlink ref="D214" r:id="rId183" xr:uid="{A93E8F6B-37F1-4F66-92A4-875CFDD2CB4C}"/>
    <hyperlink ref="D215" r:id="rId184" xr:uid="{D378A19F-F098-4BED-B105-9DC83D66457F}"/>
    <hyperlink ref="D216" r:id="rId185" xr:uid="{6AA0198E-D29F-4883-A1CD-D3678080DA3F}"/>
    <hyperlink ref="D217" r:id="rId186" xr:uid="{9DEF4CD0-C10E-457B-A31D-127A894DBB80}"/>
    <hyperlink ref="D218" r:id="rId187" xr:uid="{436D9BCC-CECA-46F2-BD9C-6C43AFDBBA92}"/>
    <hyperlink ref="D220" r:id="rId188" xr:uid="{A04E6CC9-931D-4004-AA76-F9DD2B66F506}"/>
    <hyperlink ref="D221" r:id="rId189" xr:uid="{ADE5356A-8983-4D47-BEEB-311BCC6A3509}"/>
    <hyperlink ref="D222" r:id="rId190" xr:uid="{3D47447E-093A-4332-9C80-0AF34E925B78}"/>
    <hyperlink ref="D223" r:id="rId191" xr:uid="{E4A9FE16-37B6-4F76-8168-FE7DD4349955}"/>
    <hyperlink ref="D224" r:id="rId192" xr:uid="{4EFC7EDA-ACFB-417F-B9AB-D037867727E6}"/>
    <hyperlink ref="D225" r:id="rId193" xr:uid="{81136D74-D8E3-4FD6-B7E6-B32EA8EF9F8E}"/>
    <hyperlink ref="D226" r:id="rId194" xr:uid="{BB908968-12F6-4A82-B6D9-E7FE541DBCCA}"/>
    <hyperlink ref="D227" r:id="rId195" xr:uid="{EA305711-CCCF-43CB-80A7-761A3E9292A9}"/>
    <hyperlink ref="D228" r:id="rId196" xr:uid="{8F480759-B727-4610-A009-DCB32869A790}"/>
    <hyperlink ref="D229" r:id="rId197" xr:uid="{FCE4C0C2-8C5A-4771-B090-61FBA877E24F}"/>
    <hyperlink ref="D230" r:id="rId198" xr:uid="{4FB40FCB-6156-4F3D-B40A-535C5591D238}"/>
    <hyperlink ref="D231" r:id="rId199" xr:uid="{C0DB609E-020B-4C6A-B0B9-E767DD8A7CEA}"/>
    <hyperlink ref="D232" r:id="rId200" xr:uid="{7347F01B-4C45-4D4C-B36E-4056612D6EC8}"/>
    <hyperlink ref="D233" r:id="rId201" xr:uid="{A87CAD09-83BF-496C-AEC8-57E234729718}"/>
    <hyperlink ref="D234" r:id="rId202" xr:uid="{90559109-97AA-4E70-B4C5-FDB9073EB53B}"/>
    <hyperlink ref="D235" r:id="rId203" xr:uid="{3A784D78-189C-4A04-B0A6-ABA42881A704}"/>
    <hyperlink ref="D236" r:id="rId204" xr:uid="{20E9639C-A263-40B2-AF24-291619EFE411}"/>
    <hyperlink ref="D237" r:id="rId205" xr:uid="{092DE583-B67D-4B56-8C84-FB8856045AAD}"/>
    <hyperlink ref="D238" r:id="rId206" xr:uid="{FBD420A5-AC2B-446C-ADA8-C8D988D4F67A}"/>
    <hyperlink ref="D239" r:id="rId207" xr:uid="{90673CA1-C3FA-4FD3-A209-EA388F5725B5}"/>
    <hyperlink ref="D240" r:id="rId208" xr:uid="{F16781FE-48FB-4156-8338-708C52EAD0C1}"/>
    <hyperlink ref="D241" r:id="rId209" xr:uid="{96BCB186-4A32-4318-A38B-BE5C776B5B5C}"/>
    <hyperlink ref="D242" r:id="rId210" xr:uid="{F2F5F8EB-3879-40A6-A63B-C20F9871507D}"/>
    <hyperlink ref="D243" r:id="rId211" xr:uid="{742A940D-E3D3-4B2E-8887-BDE32463DA23}"/>
    <hyperlink ref="D244" r:id="rId212" xr:uid="{85D93A9E-3B66-4828-BC27-EF3AF80E885E}"/>
    <hyperlink ref="D245" r:id="rId213" xr:uid="{C2960274-3DD0-4A99-82D1-4D124CCE5B38}"/>
    <hyperlink ref="D246" r:id="rId214" xr:uid="{E6843C26-2628-49D4-BAB1-3EBBDEE313EB}"/>
    <hyperlink ref="D247" r:id="rId215" xr:uid="{5BD816FC-EDEA-412F-BEB5-571A22686B92}"/>
    <hyperlink ref="D248" r:id="rId216" xr:uid="{74361857-BDE4-49A9-A1E7-64FC6BC6C019}"/>
    <hyperlink ref="D249" r:id="rId217" xr:uid="{A4244B8D-97FE-4D92-8500-FBEDFD886474}"/>
    <hyperlink ref="D250" r:id="rId218" xr:uid="{9A1CEAD2-C406-410A-80DA-C049D80CCA2D}"/>
    <hyperlink ref="D251" r:id="rId219" xr:uid="{3F1A4E83-8C4B-4FC8-BCB3-7234C09A4760}"/>
    <hyperlink ref="D252" r:id="rId220" xr:uid="{79508939-0593-4293-AE8F-02C5C156024E}"/>
    <hyperlink ref="D253" r:id="rId221" xr:uid="{FF78B772-1A50-414D-9661-8796700BE560}"/>
    <hyperlink ref="D254" r:id="rId222" xr:uid="{11D125F4-9AB6-4860-9DF6-A05FEC7CD594}"/>
    <hyperlink ref="D256" r:id="rId223" xr:uid="{507F19E0-7EC4-4959-96C2-03ADBA6A3CAF}"/>
    <hyperlink ref="D257" r:id="rId224" xr:uid="{06C842E4-CB2A-4E9B-8E8A-0B8335996D4E}"/>
    <hyperlink ref="D258" r:id="rId225" xr:uid="{1F943D59-FE33-42F9-BD52-BDA4A2BB19B9}"/>
    <hyperlink ref="D259" r:id="rId226" xr:uid="{5938945E-944B-4E7B-B889-D891B5AC8BB3}"/>
    <hyperlink ref="D260" r:id="rId227" xr:uid="{903EA354-1497-4819-BEB9-BD5032F3882D}"/>
    <hyperlink ref="D261" r:id="rId228" xr:uid="{1862D7A7-446A-4A58-8FEA-7E15C5AF458A}"/>
    <hyperlink ref="D262" r:id="rId229" xr:uid="{DE4DC849-3428-4D1F-8994-B0CAD867E6F6}"/>
    <hyperlink ref="D263" r:id="rId230" xr:uid="{269BAC7F-F3D5-4C25-A0EA-0D8A4B1A77CE}"/>
    <hyperlink ref="D255" r:id="rId231" xr:uid="{466B1941-3EFA-415D-A459-705D52E4B06D}"/>
  </hyperlinks>
  <pageMargins left="0.70866141732283472" right="0.70866141732283472" top="0.74803149606299213" bottom="0.74803149606299213" header="0.31496062992125984" footer="0.31496062992125984"/>
  <pageSetup paperSize="9" scale="45" orientation="landscape" r:id="rId232"/>
  <headerFooter>
    <oddHeader>&amp;C&amp;"Verdana,Normal"&amp;14BASE DE DATOS
 CONTRATOS&amp;R&amp;G</oddHeader>
    <oddFooter>&amp;L&amp;G&amp;R&amp;"Verdana,Normal"&amp;8&amp;P de &amp;N
FOR-GCO-360-028 
06/01/2026 Version: 17</oddFooter>
  </headerFooter>
  <legacyDrawing r:id="rId233"/>
  <legacyDrawingHF r:id="rId2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P522"/>
  <sheetViews>
    <sheetView topLeftCell="S1" zoomScaleNormal="100" zoomScaleSheetLayoutView="40" zoomScalePageLayoutView="80" workbookViewId="0">
      <pane ySplit="1" topLeftCell="A2" activePane="bottomLeft" state="frozen"/>
      <selection pane="bottomLeft" activeCell="C2" sqref="C2"/>
    </sheetView>
  </sheetViews>
  <sheetFormatPr baseColWidth="10" defaultColWidth="9.140625" defaultRowHeight="27.95" customHeight="1" x14ac:dyDescent="0.25"/>
  <cols>
    <col min="1" max="1" width="26.5703125" style="212" customWidth="1"/>
    <col min="2" max="2" width="40.85546875" style="54" customWidth="1"/>
    <col min="3" max="3" width="28.85546875" style="228" customWidth="1"/>
    <col min="4" max="4" width="31" style="93" customWidth="1"/>
    <col min="5" max="5" width="24.42578125" style="93" customWidth="1"/>
    <col min="6" max="6" width="19.140625" style="94" customWidth="1"/>
    <col min="7" max="7" width="19.140625" style="212" customWidth="1"/>
    <col min="8" max="8" width="19.140625" style="94" customWidth="1"/>
    <col min="9" max="9" width="19.140625" style="228" customWidth="1"/>
    <col min="10" max="10" width="19.140625" style="94" customWidth="1"/>
    <col min="11" max="11" width="37.7109375" style="94" customWidth="1"/>
    <col min="12" max="15" width="19.140625" style="94" customWidth="1"/>
    <col min="16" max="16" width="19.140625" style="212" customWidth="1"/>
    <col min="17" max="17" width="27.85546875" style="93" customWidth="1"/>
    <col min="18" max="18" width="19.140625" style="228" customWidth="1"/>
    <col min="19" max="19" width="19.140625" style="94" customWidth="1"/>
    <col min="20" max="20" width="40.140625" style="94" customWidth="1"/>
    <col min="21" max="21" width="19.140625" style="94" customWidth="1"/>
    <col min="22" max="22" width="19.140625" style="93" customWidth="1"/>
    <col min="23" max="24" width="19.140625" style="94" customWidth="1"/>
    <col min="25" max="26" width="21.85546875" style="93" customWidth="1"/>
    <col min="27" max="27" width="43.42578125" style="93" customWidth="1"/>
    <col min="28" max="28" width="21.85546875" style="179" customWidth="1"/>
    <col min="29" max="29" width="49.5703125" style="93" customWidth="1"/>
    <col min="30" max="30" width="21.28515625" style="185" customWidth="1"/>
    <col min="31" max="31" width="21.85546875" style="346" customWidth="1"/>
    <col min="32" max="32" width="20.42578125" style="93" customWidth="1"/>
    <col min="33" max="33" width="31.7109375" style="94" customWidth="1"/>
    <col min="34" max="34" width="31.140625" style="94" customWidth="1"/>
    <col min="35" max="35" width="20.140625" style="94" customWidth="1"/>
    <col min="36" max="36" width="37.140625" style="150" customWidth="1"/>
    <col min="37" max="37" width="29.85546875" style="94" bestFit="1" customWidth="1"/>
    <col min="38" max="16384" width="9.140625" style="94"/>
  </cols>
  <sheetData>
    <row r="1" spans="1:39" s="151" customFormat="1" ht="45.75" customHeight="1" x14ac:dyDescent="0.25">
      <c r="A1" s="210" t="s">
        <v>631</v>
      </c>
      <c r="B1" s="75" t="s">
        <v>632</v>
      </c>
      <c r="C1" s="180" t="s">
        <v>633</v>
      </c>
      <c r="D1" s="75" t="s">
        <v>634</v>
      </c>
      <c r="E1" s="75" t="s">
        <v>635</v>
      </c>
      <c r="F1" s="75" t="s">
        <v>636</v>
      </c>
      <c r="G1" s="175" t="s">
        <v>4</v>
      </c>
      <c r="H1" s="75" t="s">
        <v>637</v>
      </c>
      <c r="I1" s="180" t="s">
        <v>638</v>
      </c>
      <c r="J1" s="75" t="s">
        <v>639</v>
      </c>
      <c r="K1" s="75" t="s">
        <v>640</v>
      </c>
      <c r="L1" s="75" t="s">
        <v>641</v>
      </c>
      <c r="M1" s="75" t="s">
        <v>642</v>
      </c>
      <c r="N1" s="75" t="s">
        <v>643</v>
      </c>
      <c r="O1" s="75" t="s">
        <v>644</v>
      </c>
      <c r="P1" s="175" t="s">
        <v>645</v>
      </c>
      <c r="Q1" s="75" t="s">
        <v>646</v>
      </c>
      <c r="R1" s="180" t="s">
        <v>647</v>
      </c>
      <c r="S1" s="75" t="s">
        <v>648</v>
      </c>
      <c r="T1" s="75" t="s">
        <v>649</v>
      </c>
      <c r="U1" s="75" t="s">
        <v>650</v>
      </c>
      <c r="V1" s="75" t="s">
        <v>651</v>
      </c>
      <c r="W1" s="75" t="s">
        <v>652</v>
      </c>
      <c r="X1" s="75" t="s">
        <v>653</v>
      </c>
      <c r="Y1" s="75" t="s">
        <v>654</v>
      </c>
      <c r="Z1" s="356" t="s">
        <v>655</v>
      </c>
      <c r="AA1" s="75" t="s">
        <v>656</v>
      </c>
      <c r="AB1" s="175" t="s">
        <v>657</v>
      </c>
      <c r="AC1" s="75" t="s">
        <v>658</v>
      </c>
      <c r="AD1" s="180" t="s">
        <v>659</v>
      </c>
      <c r="AE1" s="346" t="s">
        <v>660</v>
      </c>
      <c r="AF1" s="75" t="s">
        <v>5</v>
      </c>
      <c r="AG1" s="75" t="s">
        <v>661</v>
      </c>
      <c r="AH1" s="75" t="s">
        <v>662</v>
      </c>
      <c r="AI1" s="75" t="s">
        <v>663</v>
      </c>
      <c r="AJ1" s="152" t="s">
        <v>6</v>
      </c>
      <c r="AK1" s="151" t="s">
        <v>3</v>
      </c>
    </row>
    <row r="2" spans="1:39" s="54" customFormat="1" ht="37.5" customHeight="1" x14ac:dyDescent="0.25">
      <c r="A2" s="177" t="str">
        <f>"CDPS-"&amp;TEXT(ROW(A1),"0000")&amp;"-2026"</f>
        <v>CDPS-0001-2026</v>
      </c>
      <c r="B2" s="114" t="s">
        <v>664</v>
      </c>
      <c r="C2" s="182" t="str">
        <f>"CDPS-"&amp;TEXT(ROW(C1),"0000")&amp;"-2026"</f>
        <v>CDPS-0001-2026</v>
      </c>
      <c r="D2" s="92" t="s">
        <v>665</v>
      </c>
      <c r="E2" s="92" t="s">
        <v>666</v>
      </c>
      <c r="F2" s="92" t="s">
        <v>9</v>
      </c>
      <c r="G2" s="177" t="s">
        <v>196</v>
      </c>
      <c r="H2" s="298">
        <v>1010227801</v>
      </c>
      <c r="I2" s="185" t="s">
        <v>667</v>
      </c>
      <c r="J2" s="93">
        <v>6</v>
      </c>
      <c r="K2" s="94" t="s">
        <v>8</v>
      </c>
      <c r="L2" s="94" t="s">
        <v>8</v>
      </c>
      <c r="M2" s="95">
        <v>35195</v>
      </c>
      <c r="N2" s="93" t="s">
        <v>668</v>
      </c>
      <c r="O2" s="93" t="s">
        <v>669</v>
      </c>
      <c r="P2" s="334">
        <f ca="1">(YEAR(NOW())-YEAR(M2))</f>
        <v>30</v>
      </c>
      <c r="Q2" s="93" t="s">
        <v>670</v>
      </c>
      <c r="R2" s="185" t="s">
        <v>667</v>
      </c>
      <c r="S2" s="94">
        <v>3178555322</v>
      </c>
      <c r="T2" s="96" t="s">
        <v>10</v>
      </c>
      <c r="U2" s="94" t="s">
        <v>671</v>
      </c>
      <c r="V2" s="93" t="s">
        <v>672</v>
      </c>
      <c r="W2" s="92" t="s">
        <v>673</v>
      </c>
      <c r="X2" s="93" t="s">
        <v>674</v>
      </c>
      <c r="Y2" s="93" t="s">
        <v>675</v>
      </c>
      <c r="Z2" s="93" t="s">
        <v>601</v>
      </c>
      <c r="AA2" s="93" t="s">
        <v>676</v>
      </c>
      <c r="AB2" s="212" t="s">
        <v>677</v>
      </c>
      <c r="AC2" s="95">
        <v>46028</v>
      </c>
      <c r="AD2" s="477">
        <v>46028</v>
      </c>
      <c r="AE2" s="347">
        <v>46361</v>
      </c>
      <c r="AF2" s="92" t="s">
        <v>21</v>
      </c>
      <c r="AG2" s="100" t="s">
        <v>678</v>
      </c>
      <c r="AH2" s="100"/>
      <c r="AI2" s="92" t="s">
        <v>11</v>
      </c>
      <c r="AJ2" s="101" t="s">
        <v>12</v>
      </c>
      <c r="AK2" s="54" t="s">
        <v>679</v>
      </c>
      <c r="AM2" s="54" t="s">
        <v>680</v>
      </c>
    </row>
    <row r="3" spans="1:39" s="54" customFormat="1" ht="27.95" customHeight="1" x14ac:dyDescent="0.25">
      <c r="A3" s="211" t="s">
        <v>681</v>
      </c>
      <c r="B3" s="209" t="s">
        <v>18</v>
      </c>
      <c r="C3" s="182" t="str">
        <f>"CDPS-"&amp;TEXT(ROW(C2),"0000")&amp;"-2026"</f>
        <v>CDPS-0002-2026</v>
      </c>
      <c r="D3" s="92" t="s">
        <v>682</v>
      </c>
      <c r="E3" s="92" t="s">
        <v>666</v>
      </c>
      <c r="F3" s="92" t="s">
        <v>9</v>
      </c>
      <c r="G3" s="177" t="s">
        <v>196</v>
      </c>
      <c r="H3" s="93">
        <v>1192758924</v>
      </c>
      <c r="I3" s="185" t="s">
        <v>683</v>
      </c>
      <c r="J3" s="93">
        <v>2</v>
      </c>
      <c r="K3" s="93" t="s">
        <v>8</v>
      </c>
      <c r="L3" s="94" t="s">
        <v>8</v>
      </c>
      <c r="M3" s="95">
        <v>36630</v>
      </c>
      <c r="N3" s="94" t="s">
        <v>684</v>
      </c>
      <c r="O3" s="94" t="s">
        <v>683</v>
      </c>
      <c r="P3" s="212">
        <v>25</v>
      </c>
      <c r="Q3" s="93" t="s">
        <v>685</v>
      </c>
      <c r="R3" s="185" t="s">
        <v>686</v>
      </c>
      <c r="S3" s="94">
        <v>3166940265</v>
      </c>
      <c r="T3" s="312" t="s">
        <v>14</v>
      </c>
      <c r="U3" s="94" t="s">
        <v>671</v>
      </c>
      <c r="V3" s="94" t="s">
        <v>672</v>
      </c>
      <c r="W3" s="94" t="s">
        <v>673</v>
      </c>
      <c r="X3" s="93" t="s">
        <v>687</v>
      </c>
      <c r="Y3" s="93" t="s">
        <v>688</v>
      </c>
      <c r="Z3" s="93" t="s">
        <v>601</v>
      </c>
      <c r="AA3" s="94" t="s">
        <v>689</v>
      </c>
      <c r="AB3" s="488">
        <v>6405750</v>
      </c>
      <c r="AC3" s="95">
        <v>46028</v>
      </c>
      <c r="AD3" s="477">
        <v>46028</v>
      </c>
      <c r="AE3" s="346">
        <v>46361</v>
      </c>
      <c r="AF3" s="92" t="s">
        <v>690</v>
      </c>
      <c r="AG3" s="100" t="s">
        <v>691</v>
      </c>
      <c r="AH3" s="100"/>
      <c r="AI3" s="92" t="s">
        <v>16</v>
      </c>
      <c r="AJ3" s="101" t="s">
        <v>17</v>
      </c>
      <c r="AK3" s="54" t="s">
        <v>679</v>
      </c>
    </row>
    <row r="4" spans="1:39" s="168" customFormat="1" ht="27.95" customHeight="1" x14ac:dyDescent="0.25">
      <c r="A4" s="394" t="str">
        <f>"CD-"&amp;TEXT(ROW(A3),"0000")&amp;"-2026"</f>
        <v>CD-0003-2026</v>
      </c>
      <c r="B4" s="92" t="s">
        <v>692</v>
      </c>
      <c r="C4" s="190" t="str">
        <f>"CD-"&amp;TEXT(ROW(C3),"0000")&amp;"-2026"</f>
        <v>CD-0003-2026</v>
      </c>
      <c r="D4" s="169" t="s">
        <v>693</v>
      </c>
      <c r="E4" s="169" t="s">
        <v>15</v>
      </c>
      <c r="F4" s="169" t="s">
        <v>588</v>
      </c>
      <c r="G4" s="394" t="s">
        <v>19</v>
      </c>
      <c r="H4" s="93">
        <v>830070873</v>
      </c>
      <c r="I4" s="396" t="s">
        <v>8</v>
      </c>
      <c r="J4" s="395">
        <v>3</v>
      </c>
      <c r="K4" s="395" t="s">
        <v>694</v>
      </c>
      <c r="L4" s="397">
        <v>17128377</v>
      </c>
      <c r="M4" s="398">
        <v>24369</v>
      </c>
      <c r="N4" s="395" t="s">
        <v>695</v>
      </c>
      <c r="O4" s="395" t="s">
        <v>667</v>
      </c>
      <c r="P4" s="399">
        <f ca="1">(YEAR(NOW())-YEAR(M4))</f>
        <v>60</v>
      </c>
      <c r="Q4" s="93" t="s">
        <v>696</v>
      </c>
      <c r="R4" s="400" t="s">
        <v>667</v>
      </c>
      <c r="S4" s="397">
        <v>3112866361</v>
      </c>
      <c r="T4" s="401" t="s">
        <v>20</v>
      </c>
      <c r="U4" s="402" t="s">
        <v>8</v>
      </c>
      <c r="V4" s="395" t="s">
        <v>8</v>
      </c>
      <c r="W4" s="169" t="s">
        <v>8</v>
      </c>
      <c r="X4" s="395" t="s">
        <v>8</v>
      </c>
      <c r="Y4" s="395" t="s">
        <v>8</v>
      </c>
      <c r="Z4" s="403" t="s">
        <v>601</v>
      </c>
      <c r="AA4" s="395" t="s">
        <v>697</v>
      </c>
      <c r="AB4" s="404">
        <v>16095684</v>
      </c>
      <c r="AC4" s="98">
        <v>46030</v>
      </c>
      <c r="AD4" s="478">
        <v>46031</v>
      </c>
      <c r="AE4" s="348">
        <v>46387</v>
      </c>
      <c r="AF4" s="169" t="s">
        <v>698</v>
      </c>
      <c r="AG4" s="173" t="s">
        <v>15</v>
      </c>
      <c r="AH4" s="173"/>
      <c r="AI4" s="169" t="s">
        <v>22</v>
      </c>
      <c r="AJ4" s="171" t="s">
        <v>23</v>
      </c>
      <c r="AK4" s="168" t="s">
        <v>699</v>
      </c>
    </row>
    <row r="5" spans="1:39" s="54" customFormat="1" ht="30.75" customHeight="1" x14ac:dyDescent="0.25">
      <c r="A5" s="178" t="s">
        <v>700</v>
      </c>
      <c r="B5" s="92" t="s">
        <v>701</v>
      </c>
      <c r="C5" s="182" t="str">
        <f>"CDPS-"&amp;TEXT(ROW(C4),"0000")&amp;"-2026"</f>
        <v>CDPS-0004-2026</v>
      </c>
      <c r="D5" s="92" t="s">
        <v>702</v>
      </c>
      <c r="E5" s="92" t="s">
        <v>703</v>
      </c>
      <c r="F5" s="92" t="s">
        <v>9</v>
      </c>
      <c r="G5" s="177" t="s">
        <v>196</v>
      </c>
      <c r="H5" s="93">
        <v>1082968727</v>
      </c>
      <c r="I5" s="185" t="s">
        <v>686</v>
      </c>
      <c r="J5" s="93">
        <v>1</v>
      </c>
      <c r="K5" s="93" t="s">
        <v>8</v>
      </c>
      <c r="L5" s="94" t="s">
        <v>8</v>
      </c>
      <c r="M5" s="95">
        <v>34106</v>
      </c>
      <c r="N5" s="94" t="s">
        <v>704</v>
      </c>
      <c r="O5" s="94" t="s">
        <v>686</v>
      </c>
      <c r="P5" s="212">
        <v>32</v>
      </c>
      <c r="Q5" s="93" t="s">
        <v>705</v>
      </c>
      <c r="R5" s="185" t="s">
        <v>667</v>
      </c>
      <c r="S5" s="94">
        <v>3002849287</v>
      </c>
      <c r="T5" s="312" t="s">
        <v>25</v>
      </c>
      <c r="U5" s="93" t="s">
        <v>706</v>
      </c>
      <c r="V5" s="93" t="s">
        <v>707</v>
      </c>
      <c r="W5" s="94" t="s">
        <v>673</v>
      </c>
      <c r="X5" s="93" t="s">
        <v>674</v>
      </c>
      <c r="Y5" s="93" t="s">
        <v>708</v>
      </c>
      <c r="Z5" s="93" t="s">
        <v>601</v>
      </c>
      <c r="AA5" s="93" t="s">
        <v>676</v>
      </c>
      <c r="AB5" s="212" t="s">
        <v>677</v>
      </c>
      <c r="AC5" s="98">
        <v>46028</v>
      </c>
      <c r="AD5" s="479">
        <v>46029</v>
      </c>
      <c r="AE5" s="347">
        <v>46362</v>
      </c>
      <c r="AF5" s="92" t="s">
        <v>698</v>
      </c>
      <c r="AG5" s="100" t="s">
        <v>709</v>
      </c>
      <c r="AH5" s="100"/>
      <c r="AI5" s="92" t="s">
        <v>11</v>
      </c>
      <c r="AJ5" s="101" t="s">
        <v>12</v>
      </c>
      <c r="AK5" s="54" t="s">
        <v>679</v>
      </c>
    </row>
    <row r="6" spans="1:39" s="54" customFormat="1" ht="27.95" customHeight="1" x14ac:dyDescent="0.25">
      <c r="A6" s="178" t="s">
        <v>710</v>
      </c>
      <c r="B6" s="92" t="s">
        <v>28</v>
      </c>
      <c r="C6" s="182" t="str">
        <f>"CDPS-"&amp;TEXT(ROW(C5),"0000")&amp;"-2026"</f>
        <v>CDPS-0005-2026</v>
      </c>
      <c r="D6" s="92" t="s">
        <v>711</v>
      </c>
      <c r="E6" s="92" t="s">
        <v>666</v>
      </c>
      <c r="F6" s="92" t="s">
        <v>9</v>
      </c>
      <c r="G6" s="177" t="s">
        <v>196</v>
      </c>
      <c r="H6" s="93">
        <v>1118831320</v>
      </c>
      <c r="I6" s="185" t="s">
        <v>712</v>
      </c>
      <c r="J6" s="93">
        <v>7</v>
      </c>
      <c r="K6" s="94" t="s">
        <v>8</v>
      </c>
      <c r="L6" s="94" t="s">
        <v>8</v>
      </c>
      <c r="M6" s="95">
        <v>32957</v>
      </c>
      <c r="N6" s="93" t="s">
        <v>668</v>
      </c>
      <c r="O6" s="93" t="s">
        <v>712</v>
      </c>
      <c r="P6" s="334">
        <v>36</v>
      </c>
      <c r="Q6" s="93" t="s">
        <v>713</v>
      </c>
      <c r="R6" s="185" t="s">
        <v>667</v>
      </c>
      <c r="S6" s="94">
        <v>3008483004</v>
      </c>
      <c r="T6" s="96" t="s">
        <v>27</v>
      </c>
      <c r="U6" s="94" t="s">
        <v>714</v>
      </c>
      <c r="V6" s="93" t="s">
        <v>672</v>
      </c>
      <c r="W6" s="92" t="s">
        <v>673</v>
      </c>
      <c r="X6" s="93" t="s">
        <v>674</v>
      </c>
      <c r="Y6" s="93" t="s">
        <v>715</v>
      </c>
      <c r="Z6" s="93" t="s">
        <v>601</v>
      </c>
      <c r="AA6" s="93" t="s">
        <v>716</v>
      </c>
      <c r="AB6" s="489">
        <v>12000000</v>
      </c>
      <c r="AC6" s="98">
        <v>46028</v>
      </c>
      <c r="AD6" s="479">
        <v>46029</v>
      </c>
      <c r="AE6" s="347">
        <v>46362</v>
      </c>
      <c r="AF6" s="92" t="s">
        <v>698</v>
      </c>
      <c r="AG6" s="100" t="s">
        <v>717</v>
      </c>
      <c r="AH6" s="100"/>
      <c r="AI6" s="92" t="s">
        <v>11</v>
      </c>
      <c r="AJ6" s="101" t="s">
        <v>12</v>
      </c>
      <c r="AK6" s="54" t="s">
        <v>679</v>
      </c>
    </row>
    <row r="7" spans="1:39" s="418" customFormat="1" ht="27.95" customHeight="1" x14ac:dyDescent="0.25">
      <c r="A7" s="405" t="s">
        <v>718</v>
      </c>
      <c r="B7" s="92" t="s">
        <v>719</v>
      </c>
      <c r="C7" s="379" t="str">
        <f>"CDPS-"&amp;TEXT(ROW(C6),"0000")&amp;"-2026"</f>
        <v>CDPS-0006-2026</v>
      </c>
      <c r="D7" s="406" t="s">
        <v>720</v>
      </c>
      <c r="E7" s="406" t="s">
        <v>666</v>
      </c>
      <c r="F7" s="406" t="s">
        <v>9</v>
      </c>
      <c r="G7" s="407" t="s">
        <v>196</v>
      </c>
      <c r="H7" s="93">
        <v>1071303387</v>
      </c>
      <c r="I7" s="408" t="s">
        <v>721</v>
      </c>
      <c r="J7" s="409">
        <v>5</v>
      </c>
      <c r="K7" s="410" t="s">
        <v>8</v>
      </c>
      <c r="L7" s="410" t="s">
        <v>8</v>
      </c>
      <c r="M7" s="411">
        <v>34003</v>
      </c>
      <c r="N7" s="409" t="s">
        <v>695</v>
      </c>
      <c r="O7" s="409" t="s">
        <v>721</v>
      </c>
      <c r="P7" s="412">
        <f t="shared" ref="P7:P25" ca="1" si="0">(YEAR(NOW())-YEAR(M7))</f>
        <v>33</v>
      </c>
      <c r="Q7" s="93" t="s">
        <v>722</v>
      </c>
      <c r="R7" s="400" t="s">
        <v>667</v>
      </c>
      <c r="S7" s="397">
        <v>3112608755</v>
      </c>
      <c r="T7" s="401" t="s">
        <v>29</v>
      </c>
      <c r="U7" s="413" t="s">
        <v>671</v>
      </c>
      <c r="V7" s="409" t="s">
        <v>672</v>
      </c>
      <c r="W7" s="410" t="s">
        <v>673</v>
      </c>
      <c r="X7" s="409" t="s">
        <v>687</v>
      </c>
      <c r="Y7" s="409" t="s">
        <v>723</v>
      </c>
      <c r="Z7" s="414" t="s">
        <v>601</v>
      </c>
      <c r="AA7" s="395" t="s">
        <v>724</v>
      </c>
      <c r="AB7" s="404">
        <v>5650000</v>
      </c>
      <c r="AC7" s="98">
        <v>46030</v>
      </c>
      <c r="AD7" s="478">
        <v>46031</v>
      </c>
      <c r="AE7" s="415">
        <v>46210</v>
      </c>
      <c r="AF7" s="379" t="s">
        <v>725</v>
      </c>
      <c r="AG7" s="416" t="s">
        <v>726</v>
      </c>
      <c r="AH7" s="416"/>
      <c r="AI7" s="406" t="s">
        <v>30</v>
      </c>
      <c r="AJ7" s="417" t="s">
        <v>727</v>
      </c>
      <c r="AK7" s="418" t="s">
        <v>679</v>
      </c>
    </row>
    <row r="8" spans="1:39" s="54" customFormat="1" ht="38.25" customHeight="1" x14ac:dyDescent="0.25">
      <c r="A8" s="178" t="s">
        <v>728</v>
      </c>
      <c r="B8" s="92" t="s">
        <v>35</v>
      </c>
      <c r="C8" s="182" t="s">
        <v>728</v>
      </c>
      <c r="D8" s="92" t="s">
        <v>729</v>
      </c>
      <c r="E8" s="92" t="s">
        <v>703</v>
      </c>
      <c r="F8" s="92" t="s">
        <v>9</v>
      </c>
      <c r="G8" s="177" t="s">
        <v>196</v>
      </c>
      <c r="H8" s="93">
        <v>1065996646</v>
      </c>
      <c r="I8" s="185" t="s">
        <v>730</v>
      </c>
      <c r="J8" s="93">
        <v>9</v>
      </c>
      <c r="K8" s="94" t="s">
        <v>8</v>
      </c>
      <c r="L8" s="94" t="s">
        <v>8</v>
      </c>
      <c r="M8" s="98">
        <v>34270</v>
      </c>
      <c r="N8" s="93" t="s">
        <v>684</v>
      </c>
      <c r="O8" s="93" t="s">
        <v>731</v>
      </c>
      <c r="P8" s="334">
        <f t="shared" ca="1" si="0"/>
        <v>33</v>
      </c>
      <c r="Q8" s="93" t="s">
        <v>732</v>
      </c>
      <c r="R8" s="185" t="s">
        <v>667</v>
      </c>
      <c r="S8" s="93">
        <v>3187727949</v>
      </c>
      <c r="T8" s="121" t="s">
        <v>32</v>
      </c>
      <c r="U8" s="93" t="s">
        <v>733</v>
      </c>
      <c r="V8" s="93" t="s">
        <v>672</v>
      </c>
      <c r="W8" s="93" t="s">
        <v>673</v>
      </c>
      <c r="X8" s="93" t="s">
        <v>674</v>
      </c>
      <c r="Y8" s="93" t="s">
        <v>734</v>
      </c>
      <c r="Z8" s="93" t="s">
        <v>601</v>
      </c>
      <c r="AA8" s="93" t="s">
        <v>735</v>
      </c>
      <c r="AB8" s="489">
        <v>12000000</v>
      </c>
      <c r="AC8" s="98">
        <v>46029</v>
      </c>
      <c r="AD8" s="479">
        <v>46030</v>
      </c>
      <c r="AE8" s="346">
        <v>46363</v>
      </c>
      <c r="AF8" s="92" t="s">
        <v>698</v>
      </c>
      <c r="AG8" s="100" t="s">
        <v>736</v>
      </c>
      <c r="AH8" s="100"/>
      <c r="AI8" s="92" t="s">
        <v>33</v>
      </c>
      <c r="AJ8" s="101" t="s">
        <v>34</v>
      </c>
      <c r="AK8" s="54" t="s">
        <v>679</v>
      </c>
    </row>
    <row r="9" spans="1:39" s="168" customFormat="1" ht="33" customHeight="1" x14ac:dyDescent="0.25">
      <c r="A9" s="419" t="s">
        <v>737</v>
      </c>
      <c r="B9" s="92" t="s">
        <v>39</v>
      </c>
      <c r="C9" s="420" t="s">
        <v>737</v>
      </c>
      <c r="D9" s="169" t="s">
        <v>738</v>
      </c>
      <c r="E9" s="169" t="s">
        <v>703</v>
      </c>
      <c r="F9" s="169" t="s">
        <v>9</v>
      </c>
      <c r="G9" s="394" t="s">
        <v>196</v>
      </c>
      <c r="H9" s="93">
        <v>72220515</v>
      </c>
      <c r="I9" s="396" t="s">
        <v>739</v>
      </c>
      <c r="J9" s="395">
        <v>7</v>
      </c>
      <c r="K9" s="397"/>
      <c r="L9" s="397" t="s">
        <v>8</v>
      </c>
      <c r="M9" s="398">
        <v>27926</v>
      </c>
      <c r="N9" s="395" t="s">
        <v>740</v>
      </c>
      <c r="O9" s="395" t="s">
        <v>739</v>
      </c>
      <c r="P9" s="399">
        <f t="shared" ca="1" si="0"/>
        <v>50</v>
      </c>
      <c r="Q9" s="93" t="s">
        <v>741</v>
      </c>
      <c r="R9" s="400" t="s">
        <v>667</v>
      </c>
      <c r="S9" s="397">
        <v>3175384737</v>
      </c>
      <c r="T9" s="401" t="s">
        <v>36</v>
      </c>
      <c r="U9" s="396" t="s">
        <v>742</v>
      </c>
      <c r="V9" s="395" t="s">
        <v>672</v>
      </c>
      <c r="W9" s="397" t="s">
        <v>673</v>
      </c>
      <c r="X9" s="395" t="s">
        <v>674</v>
      </c>
      <c r="Y9" s="395" t="s">
        <v>743</v>
      </c>
      <c r="Z9" s="403" t="s">
        <v>601</v>
      </c>
      <c r="AA9" s="395" t="s">
        <v>744</v>
      </c>
      <c r="AB9" s="404">
        <v>13000000</v>
      </c>
      <c r="AC9" s="98">
        <v>46029</v>
      </c>
      <c r="AD9" s="478">
        <v>46030</v>
      </c>
      <c r="AE9" s="415">
        <v>46332</v>
      </c>
      <c r="AF9" s="190" t="s">
        <v>698</v>
      </c>
      <c r="AG9" s="173" t="s">
        <v>745</v>
      </c>
      <c r="AH9" s="173"/>
      <c r="AI9" s="169" t="s">
        <v>37</v>
      </c>
      <c r="AJ9" s="171" t="s">
        <v>38</v>
      </c>
      <c r="AK9" s="168" t="s">
        <v>679</v>
      </c>
    </row>
    <row r="10" spans="1:39" s="54" customFormat="1" ht="27.95" customHeight="1" x14ac:dyDescent="0.25">
      <c r="A10" s="178" t="s">
        <v>746</v>
      </c>
      <c r="B10" s="92" t="s">
        <v>747</v>
      </c>
      <c r="C10" s="218" t="s">
        <v>748</v>
      </c>
      <c r="D10" s="92" t="s">
        <v>749</v>
      </c>
      <c r="E10" s="92" t="s">
        <v>666</v>
      </c>
      <c r="F10" s="92" t="s">
        <v>9</v>
      </c>
      <c r="G10" s="177" t="s">
        <v>196</v>
      </c>
      <c r="H10" s="92">
        <v>53030374</v>
      </c>
      <c r="I10" s="185" t="s">
        <v>667</v>
      </c>
      <c r="J10" s="92">
        <v>0</v>
      </c>
      <c r="K10" s="94" t="s">
        <v>8</v>
      </c>
      <c r="L10" s="94" t="s">
        <v>8</v>
      </c>
      <c r="M10" s="115">
        <v>31082</v>
      </c>
      <c r="N10" s="94" t="s">
        <v>695</v>
      </c>
      <c r="O10" s="94" t="s">
        <v>667</v>
      </c>
      <c r="P10" s="334">
        <f t="shared" ca="1" si="0"/>
        <v>41</v>
      </c>
      <c r="Q10" s="92" t="s">
        <v>750</v>
      </c>
      <c r="R10" s="185" t="s">
        <v>667</v>
      </c>
      <c r="S10" s="92">
        <v>3008067386</v>
      </c>
      <c r="T10" s="114" t="s">
        <v>40</v>
      </c>
      <c r="U10" s="94" t="s">
        <v>751</v>
      </c>
      <c r="V10" s="93" t="s">
        <v>752</v>
      </c>
      <c r="W10" s="92" t="s">
        <v>673</v>
      </c>
      <c r="X10" s="93" t="s">
        <v>687</v>
      </c>
      <c r="Y10" s="92" t="s">
        <v>753</v>
      </c>
      <c r="Z10" s="92" t="s">
        <v>601</v>
      </c>
      <c r="AA10" s="92" t="s">
        <v>754</v>
      </c>
      <c r="AB10" s="490">
        <v>6500000</v>
      </c>
      <c r="AC10" s="115">
        <v>46031</v>
      </c>
      <c r="AD10" s="244">
        <v>46035</v>
      </c>
      <c r="AE10" s="346">
        <v>46214</v>
      </c>
      <c r="AF10" s="92" t="s">
        <v>698</v>
      </c>
      <c r="AG10" s="100" t="s">
        <v>755</v>
      </c>
      <c r="AH10" s="100"/>
      <c r="AI10" s="92" t="s">
        <v>33</v>
      </c>
      <c r="AJ10" s="101" t="s">
        <v>34</v>
      </c>
      <c r="AK10" s="54" t="s">
        <v>679</v>
      </c>
    </row>
    <row r="11" spans="1:39" s="83" customFormat="1" ht="27.95" customHeight="1" x14ac:dyDescent="0.25">
      <c r="A11" s="421" t="s">
        <v>756</v>
      </c>
      <c r="B11" s="92" t="s">
        <v>44</v>
      </c>
      <c r="C11" s="219" t="s">
        <v>757</v>
      </c>
      <c r="D11" s="76" t="s">
        <v>758</v>
      </c>
      <c r="E11" s="76" t="s">
        <v>666</v>
      </c>
      <c r="F11" s="76" t="s">
        <v>9</v>
      </c>
      <c r="G11" s="259" t="s">
        <v>196</v>
      </c>
      <c r="H11" s="92">
        <v>28542934</v>
      </c>
      <c r="I11" s="242" t="s">
        <v>759</v>
      </c>
      <c r="J11" s="76">
        <v>1</v>
      </c>
      <c r="K11" s="78" t="s">
        <v>8</v>
      </c>
      <c r="L11" s="78" t="s">
        <v>8</v>
      </c>
      <c r="M11" s="116">
        <v>29369</v>
      </c>
      <c r="N11" s="77" t="s">
        <v>760</v>
      </c>
      <c r="O11" s="77" t="s">
        <v>759</v>
      </c>
      <c r="P11" s="333">
        <f t="shared" ca="1" si="0"/>
        <v>46</v>
      </c>
      <c r="Q11" s="92" t="s">
        <v>761</v>
      </c>
      <c r="R11" s="343" t="s">
        <v>667</v>
      </c>
      <c r="S11" s="164">
        <v>3017790767</v>
      </c>
      <c r="T11" s="422" t="s">
        <v>762</v>
      </c>
      <c r="U11" s="240" t="s">
        <v>763</v>
      </c>
      <c r="V11" s="77" t="s">
        <v>672</v>
      </c>
      <c r="W11" s="76" t="s">
        <v>673</v>
      </c>
      <c r="X11" s="77" t="s">
        <v>674</v>
      </c>
      <c r="Y11" s="76" t="s">
        <v>764</v>
      </c>
      <c r="Z11" s="259" t="s">
        <v>601</v>
      </c>
      <c r="AA11" s="164" t="s">
        <v>765</v>
      </c>
      <c r="AB11" s="262">
        <v>9000000</v>
      </c>
      <c r="AC11" s="115">
        <v>46032</v>
      </c>
      <c r="AD11" s="498">
        <v>46035</v>
      </c>
      <c r="AE11" s="349">
        <v>46338</v>
      </c>
      <c r="AF11" s="163" t="s">
        <v>698</v>
      </c>
      <c r="AG11" s="81" t="s">
        <v>766</v>
      </c>
      <c r="AH11" s="81"/>
      <c r="AI11" s="76" t="s">
        <v>42</v>
      </c>
      <c r="AJ11" s="82" t="s">
        <v>43</v>
      </c>
      <c r="AK11" s="83" t="s">
        <v>679</v>
      </c>
    </row>
    <row r="12" spans="1:39" s="91" customFormat="1" ht="27.95" customHeight="1" x14ac:dyDescent="0.25">
      <c r="A12" s="366" t="s">
        <v>756</v>
      </c>
      <c r="B12" s="92" t="s">
        <v>44</v>
      </c>
      <c r="C12" s="368" t="s">
        <v>767</v>
      </c>
      <c r="D12" s="369" t="s">
        <v>768</v>
      </c>
      <c r="E12" s="369" t="s">
        <v>703</v>
      </c>
      <c r="F12" s="84" t="s">
        <v>9</v>
      </c>
      <c r="G12" s="161" t="s">
        <v>196</v>
      </c>
      <c r="H12" s="93">
        <v>80739126</v>
      </c>
      <c r="I12" s="243" t="s">
        <v>667</v>
      </c>
      <c r="J12" s="86">
        <v>3</v>
      </c>
      <c r="K12" s="86" t="s">
        <v>8</v>
      </c>
      <c r="L12" s="86" t="s">
        <v>8</v>
      </c>
      <c r="M12" s="87">
        <v>30567</v>
      </c>
      <c r="N12" s="86" t="s">
        <v>695</v>
      </c>
      <c r="O12" s="86" t="s">
        <v>667</v>
      </c>
      <c r="P12" s="336">
        <f t="shared" ca="1" si="0"/>
        <v>43</v>
      </c>
      <c r="Q12" s="93" t="s">
        <v>769</v>
      </c>
      <c r="R12" s="344" t="s">
        <v>759</v>
      </c>
      <c r="S12" s="363">
        <v>3214997736</v>
      </c>
      <c r="T12" s="364" t="s">
        <v>45</v>
      </c>
      <c r="U12" s="241" t="s">
        <v>770</v>
      </c>
      <c r="V12" s="85" t="s">
        <v>672</v>
      </c>
      <c r="W12" s="86" t="s">
        <v>673</v>
      </c>
      <c r="X12" s="85" t="s">
        <v>674</v>
      </c>
      <c r="Y12" s="85" t="s">
        <v>771</v>
      </c>
      <c r="Z12" s="258" t="s">
        <v>601</v>
      </c>
      <c r="AA12" s="362" t="s">
        <v>772</v>
      </c>
      <c r="AB12" s="261">
        <v>9000000</v>
      </c>
      <c r="AC12" s="98">
        <v>46032</v>
      </c>
      <c r="AD12" s="499">
        <v>46035</v>
      </c>
      <c r="AE12" s="370">
        <v>46367</v>
      </c>
      <c r="AF12" s="162" t="s">
        <v>21</v>
      </c>
      <c r="AG12" s="89" t="s">
        <v>773</v>
      </c>
      <c r="AH12" s="89"/>
      <c r="AI12" s="84" t="s">
        <v>42</v>
      </c>
      <c r="AJ12" s="90" t="s">
        <v>43</v>
      </c>
      <c r="AK12" s="91" t="s">
        <v>679</v>
      </c>
    </row>
    <row r="13" spans="1:39" s="54" customFormat="1" ht="27.95" customHeight="1" x14ac:dyDescent="0.25">
      <c r="A13" s="178" t="s">
        <v>774</v>
      </c>
      <c r="B13" s="92" t="s">
        <v>49</v>
      </c>
      <c r="C13" s="218" t="s">
        <v>775</v>
      </c>
      <c r="D13" s="357" t="s">
        <v>776</v>
      </c>
      <c r="E13" s="357" t="s">
        <v>703</v>
      </c>
      <c r="F13" s="92" t="s">
        <v>9</v>
      </c>
      <c r="G13" s="177" t="s">
        <v>196</v>
      </c>
      <c r="H13" s="93">
        <v>1003242107</v>
      </c>
      <c r="I13" s="185" t="s">
        <v>683</v>
      </c>
      <c r="J13" s="93">
        <v>1</v>
      </c>
      <c r="K13" s="94" t="s">
        <v>8</v>
      </c>
      <c r="L13" s="94" t="s">
        <v>8</v>
      </c>
      <c r="M13" s="95">
        <v>36412</v>
      </c>
      <c r="N13" s="93" t="s">
        <v>684</v>
      </c>
      <c r="O13" s="93" t="s">
        <v>683</v>
      </c>
      <c r="P13" s="334">
        <f t="shared" ca="1" si="0"/>
        <v>27</v>
      </c>
      <c r="Q13" s="93" t="s">
        <v>777</v>
      </c>
      <c r="R13" s="185" t="s">
        <v>667</v>
      </c>
      <c r="S13" s="94">
        <v>3044346719</v>
      </c>
      <c r="T13" s="96" t="s">
        <v>46</v>
      </c>
      <c r="U13" s="94" t="s">
        <v>778</v>
      </c>
      <c r="V13" s="93" t="s">
        <v>672</v>
      </c>
      <c r="W13" s="94" t="s">
        <v>673</v>
      </c>
      <c r="X13" s="93" t="s">
        <v>687</v>
      </c>
      <c r="Y13" s="93" t="s">
        <v>688</v>
      </c>
      <c r="Z13" s="93" t="s">
        <v>601</v>
      </c>
      <c r="AA13" s="93" t="s">
        <v>779</v>
      </c>
      <c r="AB13" s="489">
        <v>6400000</v>
      </c>
      <c r="AC13" s="98">
        <v>46032</v>
      </c>
      <c r="AD13" s="479">
        <v>46035</v>
      </c>
      <c r="AE13" s="346">
        <v>46277</v>
      </c>
      <c r="AF13" s="92" t="s">
        <v>21</v>
      </c>
      <c r="AG13" s="100" t="s">
        <v>780</v>
      </c>
      <c r="AH13" s="100"/>
      <c r="AI13" s="92" t="s">
        <v>47</v>
      </c>
      <c r="AJ13" s="101" t="s">
        <v>48</v>
      </c>
      <c r="AK13" s="54" t="s">
        <v>679</v>
      </c>
    </row>
    <row r="14" spans="1:39" s="54" customFormat="1" ht="27.95" customHeight="1" x14ac:dyDescent="0.25">
      <c r="A14" s="178" t="s">
        <v>781</v>
      </c>
      <c r="B14" s="92" t="s">
        <v>52</v>
      </c>
      <c r="C14" s="218" t="s">
        <v>782</v>
      </c>
      <c r="D14" s="357" t="s">
        <v>783</v>
      </c>
      <c r="E14" s="357" t="s">
        <v>666</v>
      </c>
      <c r="F14" s="92" t="s">
        <v>9</v>
      </c>
      <c r="G14" s="177" t="s">
        <v>196</v>
      </c>
      <c r="H14" s="93">
        <v>1018474297</v>
      </c>
      <c r="I14" s="185" t="s">
        <v>667</v>
      </c>
      <c r="J14" s="93">
        <v>0</v>
      </c>
      <c r="K14" s="94" t="s">
        <v>8</v>
      </c>
      <c r="L14" s="94" t="s">
        <v>8</v>
      </c>
      <c r="M14" s="95">
        <v>34627</v>
      </c>
      <c r="N14" s="93" t="s">
        <v>784</v>
      </c>
      <c r="O14" s="93" t="s">
        <v>785</v>
      </c>
      <c r="P14" s="334">
        <f t="shared" ca="1" si="0"/>
        <v>32</v>
      </c>
      <c r="Q14" s="93" t="s">
        <v>786</v>
      </c>
      <c r="R14" s="185" t="s">
        <v>787</v>
      </c>
      <c r="S14" s="94">
        <v>3102209565</v>
      </c>
      <c r="T14" s="96" t="s">
        <v>50</v>
      </c>
      <c r="U14" s="94" t="s">
        <v>751</v>
      </c>
      <c r="V14" s="93" t="s">
        <v>788</v>
      </c>
      <c r="W14" s="94" t="s">
        <v>673</v>
      </c>
      <c r="X14" s="93" t="s">
        <v>674</v>
      </c>
      <c r="Y14" s="93" t="s">
        <v>753</v>
      </c>
      <c r="Z14" s="93" t="s">
        <v>601</v>
      </c>
      <c r="AA14" s="93" t="s">
        <v>789</v>
      </c>
      <c r="AB14" s="489">
        <v>9000000</v>
      </c>
      <c r="AC14" s="98">
        <v>46032</v>
      </c>
      <c r="AD14" s="479">
        <v>46035</v>
      </c>
      <c r="AE14" s="347">
        <v>46277</v>
      </c>
      <c r="AF14" s="92" t="s">
        <v>698</v>
      </c>
      <c r="AG14" s="100" t="s">
        <v>790</v>
      </c>
      <c r="AH14" s="100"/>
      <c r="AI14" s="92" t="s">
        <v>47</v>
      </c>
      <c r="AJ14" s="101" t="s">
        <v>48</v>
      </c>
      <c r="AK14" s="54" t="s">
        <v>679</v>
      </c>
    </row>
    <row r="15" spans="1:39" s="54" customFormat="1" ht="27.95" customHeight="1" x14ac:dyDescent="0.25">
      <c r="A15" s="178" t="s">
        <v>781</v>
      </c>
      <c r="B15" s="92" t="s">
        <v>52</v>
      </c>
      <c r="C15" s="218" t="s">
        <v>791</v>
      </c>
      <c r="D15" s="357" t="s">
        <v>792</v>
      </c>
      <c r="E15" s="357" t="s">
        <v>666</v>
      </c>
      <c r="F15" s="92" t="s">
        <v>9</v>
      </c>
      <c r="G15" s="177" t="s">
        <v>196</v>
      </c>
      <c r="H15" s="93">
        <v>52960681</v>
      </c>
      <c r="I15" s="185" t="s">
        <v>667</v>
      </c>
      <c r="J15" s="94">
        <v>3</v>
      </c>
      <c r="K15" s="94" t="s">
        <v>8</v>
      </c>
      <c r="L15" s="94" t="s">
        <v>8</v>
      </c>
      <c r="M15" s="95">
        <v>30111</v>
      </c>
      <c r="N15" s="94" t="s">
        <v>784</v>
      </c>
      <c r="O15" s="94" t="s">
        <v>793</v>
      </c>
      <c r="P15" s="334">
        <f t="shared" ca="1" si="0"/>
        <v>44</v>
      </c>
      <c r="Q15" s="93" t="s">
        <v>794</v>
      </c>
      <c r="R15" s="185" t="s">
        <v>667</v>
      </c>
      <c r="S15" s="94">
        <v>3124898192</v>
      </c>
      <c r="T15" s="96" t="s">
        <v>53</v>
      </c>
      <c r="U15" s="94" t="s">
        <v>751</v>
      </c>
      <c r="V15" s="93" t="s">
        <v>752</v>
      </c>
      <c r="W15" s="94" t="s">
        <v>673</v>
      </c>
      <c r="X15" s="93" t="s">
        <v>674</v>
      </c>
      <c r="Y15" s="93" t="s">
        <v>753</v>
      </c>
      <c r="Z15" s="93" t="s">
        <v>601</v>
      </c>
      <c r="AA15" s="93" t="s">
        <v>795</v>
      </c>
      <c r="AB15" s="489">
        <v>9000000</v>
      </c>
      <c r="AC15" s="98">
        <v>46032</v>
      </c>
      <c r="AD15" s="479">
        <v>46035</v>
      </c>
      <c r="AE15" s="346">
        <v>46338</v>
      </c>
      <c r="AF15" s="92" t="s">
        <v>698</v>
      </c>
      <c r="AG15" s="100" t="s">
        <v>796</v>
      </c>
      <c r="AH15" s="100"/>
      <c r="AI15" s="92" t="s">
        <v>47</v>
      </c>
      <c r="AJ15" s="101" t="s">
        <v>48</v>
      </c>
      <c r="AK15" s="54" t="s">
        <v>679</v>
      </c>
    </row>
    <row r="16" spans="1:39" s="54" customFormat="1" ht="27.95" customHeight="1" x14ac:dyDescent="0.25">
      <c r="A16" s="178" t="s">
        <v>781</v>
      </c>
      <c r="B16" s="92" t="s">
        <v>52</v>
      </c>
      <c r="C16" s="218" t="s">
        <v>797</v>
      </c>
      <c r="D16" s="357" t="s">
        <v>798</v>
      </c>
      <c r="E16" s="357" t="s">
        <v>703</v>
      </c>
      <c r="F16" s="92" t="s">
        <v>9</v>
      </c>
      <c r="G16" s="177" t="s">
        <v>196</v>
      </c>
      <c r="H16" s="93">
        <v>7720293</v>
      </c>
      <c r="I16" s="185" t="s">
        <v>799</v>
      </c>
      <c r="J16" s="93">
        <v>6</v>
      </c>
      <c r="K16" s="94" t="s">
        <v>8</v>
      </c>
      <c r="L16" s="94" t="s">
        <v>8</v>
      </c>
      <c r="M16" s="95">
        <v>30061</v>
      </c>
      <c r="N16" s="93" t="s">
        <v>800</v>
      </c>
      <c r="O16" s="93" t="s">
        <v>799</v>
      </c>
      <c r="P16" s="334">
        <f t="shared" ca="1" si="0"/>
        <v>44</v>
      </c>
      <c r="Q16" s="93" t="s">
        <v>801</v>
      </c>
      <c r="R16" s="185" t="s">
        <v>802</v>
      </c>
      <c r="S16" s="94">
        <v>3176991034</v>
      </c>
      <c r="T16" s="96" t="s">
        <v>54</v>
      </c>
      <c r="U16" s="94" t="s">
        <v>751</v>
      </c>
      <c r="V16" s="93" t="s">
        <v>788</v>
      </c>
      <c r="W16" s="94" t="s">
        <v>673</v>
      </c>
      <c r="X16" s="93" t="s">
        <v>674</v>
      </c>
      <c r="Y16" s="93" t="s">
        <v>803</v>
      </c>
      <c r="Z16" s="93" t="s">
        <v>601</v>
      </c>
      <c r="AA16" s="93" t="s">
        <v>804</v>
      </c>
      <c r="AB16" s="489">
        <v>9000000</v>
      </c>
      <c r="AC16" s="98">
        <v>46032</v>
      </c>
      <c r="AD16" s="479">
        <v>46035</v>
      </c>
      <c r="AE16" s="346">
        <v>46367</v>
      </c>
      <c r="AF16" s="92" t="s">
        <v>698</v>
      </c>
      <c r="AG16" s="100" t="s">
        <v>805</v>
      </c>
      <c r="AH16" s="100"/>
      <c r="AI16" s="92" t="s">
        <v>47</v>
      </c>
      <c r="AJ16" s="101" t="s">
        <v>48</v>
      </c>
      <c r="AK16" s="54" t="s">
        <v>679</v>
      </c>
    </row>
    <row r="17" spans="1:37" s="54" customFormat="1" ht="27.95" customHeight="1" x14ac:dyDescent="0.25">
      <c r="A17" s="177" t="s">
        <v>781</v>
      </c>
      <c r="B17" s="92" t="s">
        <v>52</v>
      </c>
      <c r="C17" s="218" t="s">
        <v>806</v>
      </c>
      <c r="D17" s="54" t="s">
        <v>807</v>
      </c>
      <c r="E17" s="54" t="s">
        <v>703</v>
      </c>
      <c r="F17" s="92" t="s">
        <v>9</v>
      </c>
      <c r="G17" s="177" t="s">
        <v>196</v>
      </c>
      <c r="H17" s="92">
        <v>1065658348</v>
      </c>
      <c r="I17" s="182" t="s">
        <v>683</v>
      </c>
      <c r="J17" s="92">
        <v>1</v>
      </c>
      <c r="K17" s="54" t="s">
        <v>8</v>
      </c>
      <c r="L17" s="54" t="s">
        <v>8</v>
      </c>
      <c r="M17" s="99">
        <v>34307</v>
      </c>
      <c r="N17" s="92" t="s">
        <v>684</v>
      </c>
      <c r="O17" s="92" t="s">
        <v>683</v>
      </c>
      <c r="P17" s="339">
        <f t="shared" ca="1" si="0"/>
        <v>33</v>
      </c>
      <c r="Q17" s="92" t="s">
        <v>808</v>
      </c>
      <c r="R17" s="182" t="s">
        <v>667</v>
      </c>
      <c r="S17" s="54">
        <v>3182387653</v>
      </c>
      <c r="T17" s="313" t="s">
        <v>55</v>
      </c>
      <c r="U17" s="54" t="s">
        <v>714</v>
      </c>
      <c r="V17" s="92" t="s">
        <v>752</v>
      </c>
      <c r="W17" s="54" t="s">
        <v>673</v>
      </c>
      <c r="X17" s="92" t="s">
        <v>674</v>
      </c>
      <c r="Y17" s="92" t="s">
        <v>803</v>
      </c>
      <c r="Z17" s="92" t="s">
        <v>601</v>
      </c>
      <c r="AA17" s="93" t="s">
        <v>51</v>
      </c>
      <c r="AB17" s="489">
        <v>9000000</v>
      </c>
      <c r="AC17" s="98">
        <v>46032</v>
      </c>
      <c r="AD17" s="479">
        <v>46035</v>
      </c>
      <c r="AE17" s="346">
        <v>46338</v>
      </c>
      <c r="AF17" s="92" t="s">
        <v>21</v>
      </c>
      <c r="AG17" s="114" t="s">
        <v>809</v>
      </c>
      <c r="AH17" s="100"/>
      <c r="AI17" s="92" t="s">
        <v>47</v>
      </c>
      <c r="AJ17" s="101" t="s">
        <v>48</v>
      </c>
      <c r="AK17" s="54" t="s">
        <v>699</v>
      </c>
    </row>
    <row r="18" spans="1:37" s="54" customFormat="1" ht="27.95" customHeight="1" x14ac:dyDescent="0.25">
      <c r="A18" s="178" t="s">
        <v>810</v>
      </c>
      <c r="B18" s="92" t="s">
        <v>811</v>
      </c>
      <c r="C18" s="218" t="s">
        <v>812</v>
      </c>
      <c r="D18" s="357" t="s">
        <v>813</v>
      </c>
      <c r="E18" s="357" t="s">
        <v>666</v>
      </c>
      <c r="F18" s="92" t="s">
        <v>9</v>
      </c>
      <c r="G18" s="177" t="s">
        <v>196</v>
      </c>
      <c r="H18" s="93">
        <v>1000622676</v>
      </c>
      <c r="I18" s="185" t="s">
        <v>667</v>
      </c>
      <c r="J18" s="93">
        <v>9</v>
      </c>
      <c r="K18" s="94" t="s">
        <v>8</v>
      </c>
      <c r="L18" s="94" t="s">
        <v>8</v>
      </c>
      <c r="M18" s="95">
        <v>37679</v>
      </c>
      <c r="N18" s="93" t="s">
        <v>695</v>
      </c>
      <c r="O18" s="93" t="s">
        <v>667</v>
      </c>
      <c r="P18" s="334">
        <f t="shared" ca="1" si="0"/>
        <v>23</v>
      </c>
      <c r="Q18" s="93" t="s">
        <v>814</v>
      </c>
      <c r="R18" s="185" t="s">
        <v>667</v>
      </c>
      <c r="S18" s="94">
        <v>3112664639</v>
      </c>
      <c r="T18" s="96" t="s">
        <v>56</v>
      </c>
      <c r="U18" s="94" t="s">
        <v>671</v>
      </c>
      <c r="V18" s="93" t="s">
        <v>672</v>
      </c>
      <c r="W18" s="94" t="s">
        <v>673</v>
      </c>
      <c r="X18" s="93" t="s">
        <v>815</v>
      </c>
      <c r="Y18" s="93" t="s">
        <v>753</v>
      </c>
      <c r="Z18" s="93" t="s">
        <v>601</v>
      </c>
      <c r="AA18" s="93" t="s">
        <v>816</v>
      </c>
      <c r="AB18" s="489">
        <v>4200000</v>
      </c>
      <c r="AC18" s="98">
        <v>46037</v>
      </c>
      <c r="AD18" s="479">
        <v>46037</v>
      </c>
      <c r="AE18" s="347">
        <v>46217</v>
      </c>
      <c r="AF18" s="92" t="s">
        <v>21</v>
      </c>
      <c r="AG18" s="100" t="s">
        <v>817</v>
      </c>
      <c r="AH18" s="100"/>
      <c r="AI18" s="92" t="s">
        <v>33</v>
      </c>
      <c r="AJ18" s="101" t="s">
        <v>34</v>
      </c>
      <c r="AK18" s="54" t="s">
        <v>699</v>
      </c>
    </row>
    <row r="19" spans="1:37" s="54" customFormat="1" ht="27.95" customHeight="1" x14ac:dyDescent="0.25">
      <c r="A19" s="178" t="s">
        <v>810</v>
      </c>
      <c r="B19" s="92" t="s">
        <v>811</v>
      </c>
      <c r="C19" s="218" t="s">
        <v>818</v>
      </c>
      <c r="D19" s="357" t="s">
        <v>819</v>
      </c>
      <c r="E19" s="357" t="s">
        <v>666</v>
      </c>
      <c r="F19" s="92" t="s">
        <v>9</v>
      </c>
      <c r="G19" s="177" t="s">
        <v>196</v>
      </c>
      <c r="H19" s="93">
        <v>1000518618</v>
      </c>
      <c r="I19" s="185" t="s">
        <v>820</v>
      </c>
      <c r="J19" s="93">
        <v>7</v>
      </c>
      <c r="K19" s="94" t="s">
        <v>8</v>
      </c>
      <c r="L19" s="94" t="s">
        <v>8</v>
      </c>
      <c r="M19" s="95">
        <v>37456</v>
      </c>
      <c r="N19" s="93" t="s">
        <v>784</v>
      </c>
      <c r="O19" s="93" t="s">
        <v>820</v>
      </c>
      <c r="P19" s="334">
        <f t="shared" ca="1" si="0"/>
        <v>24</v>
      </c>
      <c r="Q19" s="93" t="s">
        <v>821</v>
      </c>
      <c r="R19" s="185" t="s">
        <v>667</v>
      </c>
      <c r="S19" s="94">
        <v>3208150323</v>
      </c>
      <c r="T19" s="96" t="s">
        <v>58</v>
      </c>
      <c r="U19" s="94" t="s">
        <v>714</v>
      </c>
      <c r="V19" s="93" t="s">
        <v>788</v>
      </c>
      <c r="W19" s="94" t="s">
        <v>673</v>
      </c>
      <c r="X19" s="93" t="s">
        <v>822</v>
      </c>
      <c r="Y19" s="93" t="s">
        <v>823</v>
      </c>
      <c r="Z19" s="93" t="s">
        <v>601</v>
      </c>
      <c r="AA19" s="93" t="s">
        <v>816</v>
      </c>
      <c r="AB19" s="489">
        <v>4200000</v>
      </c>
      <c r="AC19" s="98">
        <v>46032</v>
      </c>
      <c r="AD19" s="479">
        <v>46035</v>
      </c>
      <c r="AE19" s="347">
        <v>46215</v>
      </c>
      <c r="AF19" s="92" t="s">
        <v>698</v>
      </c>
      <c r="AG19" s="100" t="s">
        <v>824</v>
      </c>
      <c r="AH19" s="100"/>
      <c r="AI19" s="92" t="s">
        <v>33</v>
      </c>
      <c r="AJ19" s="101" t="s">
        <v>34</v>
      </c>
      <c r="AK19" s="54" t="s">
        <v>699</v>
      </c>
    </row>
    <row r="20" spans="1:37" s="54" customFormat="1" ht="27.95" customHeight="1" x14ac:dyDescent="0.25">
      <c r="A20" s="178" t="s">
        <v>825</v>
      </c>
      <c r="B20" s="92" t="s">
        <v>826</v>
      </c>
      <c r="C20" s="218" t="s">
        <v>827</v>
      </c>
      <c r="D20" s="357" t="s">
        <v>828</v>
      </c>
      <c r="E20" s="357" t="s">
        <v>703</v>
      </c>
      <c r="F20" s="92" t="s">
        <v>9</v>
      </c>
      <c r="G20" s="177" t="s">
        <v>196</v>
      </c>
      <c r="H20" s="93">
        <v>1014222301</v>
      </c>
      <c r="I20" s="185" t="s">
        <v>667</v>
      </c>
      <c r="J20" s="93">
        <v>7</v>
      </c>
      <c r="K20" s="94" t="s">
        <v>8</v>
      </c>
      <c r="L20" s="94" t="s">
        <v>8</v>
      </c>
      <c r="M20" s="98">
        <v>33381</v>
      </c>
      <c r="N20" s="94" t="s">
        <v>695</v>
      </c>
      <c r="O20" s="94" t="s">
        <v>667</v>
      </c>
      <c r="P20" s="334">
        <f t="shared" ca="1" si="0"/>
        <v>35</v>
      </c>
      <c r="Q20" s="93" t="s">
        <v>829</v>
      </c>
      <c r="R20" s="185" t="s">
        <v>667</v>
      </c>
      <c r="S20" s="94">
        <v>3112713879</v>
      </c>
      <c r="T20" s="96" t="s">
        <v>60</v>
      </c>
      <c r="U20" s="93" t="s">
        <v>830</v>
      </c>
      <c r="V20" s="93" t="s">
        <v>672</v>
      </c>
      <c r="W20" s="93" t="s">
        <v>673</v>
      </c>
      <c r="X20" s="93" t="s">
        <v>831</v>
      </c>
      <c r="Y20" s="93" t="s">
        <v>832</v>
      </c>
      <c r="Z20" s="93" t="s">
        <v>601</v>
      </c>
      <c r="AA20" s="93" t="s">
        <v>833</v>
      </c>
      <c r="AB20" s="489">
        <v>9000000</v>
      </c>
      <c r="AC20" s="98">
        <v>46032</v>
      </c>
      <c r="AD20" s="479">
        <v>46038</v>
      </c>
      <c r="AE20" s="347">
        <v>46338</v>
      </c>
      <c r="AF20" s="92" t="s">
        <v>698</v>
      </c>
      <c r="AG20" s="100" t="s">
        <v>834</v>
      </c>
      <c r="AH20" s="100"/>
      <c r="AI20" s="92" t="s">
        <v>33</v>
      </c>
      <c r="AJ20" s="101" t="s">
        <v>34</v>
      </c>
      <c r="AK20" s="54" t="s">
        <v>679</v>
      </c>
    </row>
    <row r="21" spans="1:37" s="92" customFormat="1" ht="27.95" customHeight="1" x14ac:dyDescent="0.25">
      <c r="A21" s="177" t="s">
        <v>835</v>
      </c>
      <c r="B21" s="92" t="s">
        <v>65</v>
      </c>
      <c r="C21" s="218" t="s">
        <v>836</v>
      </c>
      <c r="D21" s="357" t="s">
        <v>837</v>
      </c>
      <c r="E21" s="357" t="s">
        <v>703</v>
      </c>
      <c r="F21" s="92" t="s">
        <v>9</v>
      </c>
      <c r="G21" s="177" t="s">
        <v>196</v>
      </c>
      <c r="H21" s="93">
        <v>1065829122</v>
      </c>
      <c r="I21" s="182" t="s">
        <v>683</v>
      </c>
      <c r="J21" s="92">
        <v>7</v>
      </c>
      <c r="K21" s="94" t="s">
        <v>8</v>
      </c>
      <c r="L21" s="94" t="s">
        <v>8</v>
      </c>
      <c r="M21" s="115">
        <v>35256</v>
      </c>
      <c r="N21" s="92" t="s">
        <v>838</v>
      </c>
      <c r="O21" s="92" t="s">
        <v>839</v>
      </c>
      <c r="P21" s="334">
        <f t="shared" ca="1" si="0"/>
        <v>30</v>
      </c>
      <c r="Q21" s="93" t="s">
        <v>840</v>
      </c>
      <c r="R21" s="185" t="s">
        <v>667</v>
      </c>
      <c r="S21" s="94">
        <v>3157562649</v>
      </c>
      <c r="T21" s="96" t="s">
        <v>62</v>
      </c>
      <c r="U21" s="92" t="s">
        <v>841</v>
      </c>
      <c r="V21" s="93" t="s">
        <v>672</v>
      </c>
      <c r="W21" s="93" t="s">
        <v>673</v>
      </c>
      <c r="X21" s="93" t="s">
        <v>831</v>
      </c>
      <c r="Y21" s="92" t="s">
        <v>842</v>
      </c>
      <c r="Z21" s="92" t="s">
        <v>601</v>
      </c>
      <c r="AA21" s="92" t="s">
        <v>843</v>
      </c>
      <c r="AB21" s="490">
        <v>11000000</v>
      </c>
      <c r="AC21" s="115">
        <v>46031</v>
      </c>
      <c r="AD21" s="244">
        <v>46035</v>
      </c>
      <c r="AE21" s="347">
        <v>46338</v>
      </c>
      <c r="AF21" s="92" t="s">
        <v>698</v>
      </c>
      <c r="AG21" s="100" t="s">
        <v>844</v>
      </c>
      <c r="AH21" s="100"/>
      <c r="AI21" s="92" t="s">
        <v>33</v>
      </c>
      <c r="AJ21" s="101" t="s">
        <v>34</v>
      </c>
      <c r="AK21" s="54" t="s">
        <v>679</v>
      </c>
    </row>
    <row r="22" spans="1:37" s="54" customFormat="1" ht="27.95" customHeight="1" x14ac:dyDescent="0.25">
      <c r="A22" s="178" t="s">
        <v>835</v>
      </c>
      <c r="B22" s="92" t="s">
        <v>63</v>
      </c>
      <c r="C22" s="218" t="s">
        <v>845</v>
      </c>
      <c r="D22" s="357" t="s">
        <v>846</v>
      </c>
      <c r="E22" s="357" t="s">
        <v>703</v>
      </c>
      <c r="F22" s="92" t="s">
        <v>9</v>
      </c>
      <c r="G22" s="177" t="s">
        <v>196</v>
      </c>
      <c r="H22" s="93">
        <v>79713644</v>
      </c>
      <c r="I22" s="185" t="s">
        <v>667</v>
      </c>
      <c r="J22" s="94">
        <v>0</v>
      </c>
      <c r="K22" s="94" t="s">
        <v>8</v>
      </c>
      <c r="L22" s="94" t="s">
        <v>8</v>
      </c>
      <c r="M22" s="95">
        <v>27553</v>
      </c>
      <c r="N22" s="94" t="s">
        <v>695</v>
      </c>
      <c r="O22" s="94" t="s">
        <v>667</v>
      </c>
      <c r="P22" s="334">
        <f t="shared" ca="1" si="0"/>
        <v>51</v>
      </c>
      <c r="Q22" s="93" t="s">
        <v>847</v>
      </c>
      <c r="R22" s="185" t="s">
        <v>667</v>
      </c>
      <c r="S22" s="94">
        <v>3015184138</v>
      </c>
      <c r="T22" s="96" t="s">
        <v>64</v>
      </c>
      <c r="U22" s="94" t="s">
        <v>671</v>
      </c>
      <c r="V22" s="93" t="s">
        <v>672</v>
      </c>
      <c r="W22" s="93" t="s">
        <v>673</v>
      </c>
      <c r="X22" s="93" t="s">
        <v>831</v>
      </c>
      <c r="Y22" s="92" t="s">
        <v>832</v>
      </c>
      <c r="Z22" s="92" t="s">
        <v>601</v>
      </c>
      <c r="AA22" s="92" t="s">
        <v>843</v>
      </c>
      <c r="AB22" s="490">
        <v>11000000</v>
      </c>
      <c r="AC22" s="115">
        <v>46031</v>
      </c>
      <c r="AD22" s="244">
        <v>46035</v>
      </c>
      <c r="AE22" s="347">
        <v>46338</v>
      </c>
      <c r="AF22" s="92" t="s">
        <v>698</v>
      </c>
      <c r="AG22" s="100" t="s">
        <v>848</v>
      </c>
      <c r="AH22" s="100"/>
      <c r="AI22" s="92" t="s">
        <v>33</v>
      </c>
      <c r="AJ22" s="101" t="s">
        <v>34</v>
      </c>
      <c r="AK22" s="54" t="s">
        <v>679</v>
      </c>
    </row>
    <row r="23" spans="1:37" s="83" customFormat="1" ht="27.95" customHeight="1" x14ac:dyDescent="0.25">
      <c r="A23" s="421" t="s">
        <v>849</v>
      </c>
      <c r="B23" s="92" t="s">
        <v>850</v>
      </c>
      <c r="C23" s="219" t="s">
        <v>849</v>
      </c>
      <c r="D23" s="76" t="s">
        <v>851</v>
      </c>
      <c r="E23" s="76" t="s">
        <v>703</v>
      </c>
      <c r="F23" s="76" t="s">
        <v>9</v>
      </c>
      <c r="G23" s="259" t="s">
        <v>196</v>
      </c>
      <c r="H23" s="93">
        <v>1007744477</v>
      </c>
      <c r="I23" s="242" t="s">
        <v>686</v>
      </c>
      <c r="J23" s="78">
        <v>9</v>
      </c>
      <c r="K23" s="78" t="s">
        <v>8</v>
      </c>
      <c r="L23" s="78" t="s">
        <v>8</v>
      </c>
      <c r="M23" s="79">
        <v>36935</v>
      </c>
      <c r="N23" s="78" t="s">
        <v>704</v>
      </c>
      <c r="O23" s="78" t="s">
        <v>686</v>
      </c>
      <c r="P23" s="333">
        <f t="shared" ca="1" si="0"/>
        <v>25</v>
      </c>
      <c r="Q23" s="93" t="s">
        <v>852</v>
      </c>
      <c r="R23" s="343" t="s">
        <v>686</v>
      </c>
      <c r="S23" s="424">
        <v>3012798628</v>
      </c>
      <c r="T23" s="425" t="s">
        <v>66</v>
      </c>
      <c r="U23" s="240" t="s">
        <v>671</v>
      </c>
      <c r="V23" s="77" t="s">
        <v>788</v>
      </c>
      <c r="W23" s="78" t="s">
        <v>673</v>
      </c>
      <c r="X23" s="77" t="s">
        <v>822</v>
      </c>
      <c r="Y23" s="77" t="s">
        <v>823</v>
      </c>
      <c r="Z23" s="257" t="s">
        <v>601</v>
      </c>
      <c r="AA23" s="423" t="s">
        <v>853</v>
      </c>
      <c r="AB23" s="426">
        <v>5000000</v>
      </c>
      <c r="AC23" s="98">
        <v>46033</v>
      </c>
      <c r="AD23" s="481">
        <v>46035</v>
      </c>
      <c r="AE23" s="349">
        <v>46246</v>
      </c>
      <c r="AF23" s="163" t="s">
        <v>698</v>
      </c>
      <c r="AG23" s="81" t="s">
        <v>854</v>
      </c>
      <c r="AH23" s="81"/>
      <c r="AI23" s="76" t="s">
        <v>67</v>
      </c>
      <c r="AJ23" s="82" t="s">
        <v>68</v>
      </c>
      <c r="AK23" s="83" t="s">
        <v>679</v>
      </c>
    </row>
    <row r="24" spans="1:37" s="102" customFormat="1" ht="27.95" customHeight="1" x14ac:dyDescent="0.25">
      <c r="A24" s="178" t="s">
        <v>855</v>
      </c>
      <c r="B24" s="92" t="s">
        <v>856</v>
      </c>
      <c r="C24" s="220" t="s">
        <v>855</v>
      </c>
      <c r="D24" s="103" t="s">
        <v>857</v>
      </c>
      <c r="E24" s="103" t="s">
        <v>703</v>
      </c>
      <c r="F24" s="103" t="s">
        <v>9</v>
      </c>
      <c r="G24" s="232" t="s">
        <v>196</v>
      </c>
      <c r="H24" s="93">
        <v>1192808500</v>
      </c>
      <c r="I24" s="183" t="s">
        <v>683</v>
      </c>
      <c r="J24" s="105">
        <v>9</v>
      </c>
      <c r="K24" s="105" t="s">
        <v>8</v>
      </c>
      <c r="L24" s="105" t="s">
        <v>8</v>
      </c>
      <c r="M24" s="106">
        <v>36944</v>
      </c>
      <c r="N24" s="105" t="s">
        <v>684</v>
      </c>
      <c r="O24" s="105" t="s">
        <v>683</v>
      </c>
      <c r="P24" s="335">
        <f t="shared" ca="1" si="0"/>
        <v>25</v>
      </c>
      <c r="Q24" s="93" t="s">
        <v>858</v>
      </c>
      <c r="R24" s="274" t="s">
        <v>667</v>
      </c>
      <c r="S24" s="94">
        <v>3103477187</v>
      </c>
      <c r="T24" s="96" t="s">
        <v>70</v>
      </c>
      <c r="U24" s="246" t="s">
        <v>671</v>
      </c>
      <c r="V24" s="104" t="s">
        <v>672</v>
      </c>
      <c r="W24" s="105" t="s">
        <v>673</v>
      </c>
      <c r="X24" s="104" t="s">
        <v>687</v>
      </c>
      <c r="Y24" s="104" t="s">
        <v>803</v>
      </c>
      <c r="Z24" s="234" t="s">
        <v>601</v>
      </c>
      <c r="AA24" s="93" t="s">
        <v>859</v>
      </c>
      <c r="AB24" s="260">
        <v>5000000</v>
      </c>
      <c r="AC24" s="98">
        <v>46033</v>
      </c>
      <c r="AD24" s="479">
        <v>46035</v>
      </c>
      <c r="AE24" s="347">
        <v>46246</v>
      </c>
      <c r="AF24" s="181" t="s">
        <v>698</v>
      </c>
      <c r="AG24" s="107" t="s">
        <v>860</v>
      </c>
      <c r="AH24" s="107"/>
      <c r="AI24" s="103" t="s">
        <v>67</v>
      </c>
      <c r="AJ24" s="108" t="s">
        <v>68</v>
      </c>
      <c r="AK24" s="102" t="s">
        <v>679</v>
      </c>
    </row>
    <row r="25" spans="1:37" s="102" customFormat="1" ht="27.95" customHeight="1" x14ac:dyDescent="0.25">
      <c r="A25" s="178" t="s">
        <v>861</v>
      </c>
      <c r="B25" s="92" t="s">
        <v>862</v>
      </c>
      <c r="C25" s="220" t="s">
        <v>861</v>
      </c>
      <c r="D25" s="103" t="s">
        <v>863</v>
      </c>
      <c r="E25" s="103" t="s">
        <v>666</v>
      </c>
      <c r="F25" s="103" t="s">
        <v>9</v>
      </c>
      <c r="G25" s="232" t="s">
        <v>196</v>
      </c>
      <c r="H25" s="93">
        <v>52932626</v>
      </c>
      <c r="I25" s="183" t="s">
        <v>667</v>
      </c>
      <c r="J25" s="104">
        <v>9</v>
      </c>
      <c r="K25" s="105" t="s">
        <v>8</v>
      </c>
      <c r="L25" s="105" t="s">
        <v>8</v>
      </c>
      <c r="M25" s="106">
        <v>30306</v>
      </c>
      <c r="N25" s="104" t="s">
        <v>695</v>
      </c>
      <c r="O25" s="104" t="s">
        <v>864</v>
      </c>
      <c r="P25" s="335">
        <f t="shared" ca="1" si="0"/>
        <v>44</v>
      </c>
      <c r="Q25" s="93" t="s">
        <v>865</v>
      </c>
      <c r="R25" s="274" t="s">
        <v>667</v>
      </c>
      <c r="S25" s="94">
        <v>3227797413</v>
      </c>
      <c r="T25" s="96" t="s">
        <v>866</v>
      </c>
      <c r="U25" s="246" t="s">
        <v>841</v>
      </c>
      <c r="V25" s="104" t="s">
        <v>788</v>
      </c>
      <c r="W25" s="105" t="s">
        <v>673</v>
      </c>
      <c r="X25" s="104" t="s">
        <v>867</v>
      </c>
      <c r="Y25" s="104" t="s">
        <v>867</v>
      </c>
      <c r="Z25" s="234" t="s">
        <v>601</v>
      </c>
      <c r="AA25" s="93" t="s">
        <v>868</v>
      </c>
      <c r="AB25" s="260">
        <v>3000000</v>
      </c>
      <c r="AC25" s="98">
        <v>46033</v>
      </c>
      <c r="AD25" s="479">
        <v>46035</v>
      </c>
      <c r="AE25" s="347">
        <v>46215</v>
      </c>
      <c r="AF25" s="181" t="s">
        <v>698</v>
      </c>
      <c r="AG25" s="107" t="s">
        <v>869</v>
      </c>
      <c r="AH25" s="107"/>
      <c r="AI25" s="103" t="s">
        <v>72</v>
      </c>
      <c r="AJ25" s="108" t="s">
        <v>73</v>
      </c>
      <c r="AK25" s="102" t="s">
        <v>870</v>
      </c>
    </row>
    <row r="26" spans="1:37" s="91" customFormat="1" ht="27.95" customHeight="1" x14ac:dyDescent="0.25">
      <c r="A26" s="366" t="s">
        <v>871</v>
      </c>
      <c r="B26" s="92" t="s">
        <v>872</v>
      </c>
      <c r="C26" s="368" t="s">
        <v>873</v>
      </c>
      <c r="D26" s="84" t="s">
        <v>874</v>
      </c>
      <c r="E26" s="84" t="s">
        <v>703</v>
      </c>
      <c r="F26" s="84" t="s">
        <v>9</v>
      </c>
      <c r="G26" s="161" t="s">
        <v>196</v>
      </c>
      <c r="H26" s="93">
        <v>1110596480</v>
      </c>
      <c r="I26" s="243" t="s">
        <v>759</v>
      </c>
      <c r="J26" s="85">
        <v>1</v>
      </c>
      <c r="K26" s="86" t="s">
        <v>8</v>
      </c>
      <c r="L26" s="86" t="s">
        <v>8</v>
      </c>
      <c r="M26" s="87">
        <v>36203</v>
      </c>
      <c r="N26" s="85" t="s">
        <v>760</v>
      </c>
      <c r="O26" s="85" t="s">
        <v>759</v>
      </c>
      <c r="P26" s="336">
        <v>27</v>
      </c>
      <c r="Q26" s="93" t="s">
        <v>875</v>
      </c>
      <c r="R26" s="344" t="s">
        <v>759</v>
      </c>
      <c r="S26" s="363">
        <v>3135718194</v>
      </c>
      <c r="T26" s="364" t="s">
        <v>75</v>
      </c>
      <c r="U26" s="241" t="s">
        <v>841</v>
      </c>
      <c r="V26" s="85" t="s">
        <v>788</v>
      </c>
      <c r="W26" s="86" t="s">
        <v>673</v>
      </c>
      <c r="X26" s="85" t="s">
        <v>876</v>
      </c>
      <c r="Y26" s="85" t="s">
        <v>842</v>
      </c>
      <c r="Z26" s="258" t="s">
        <v>601</v>
      </c>
      <c r="AA26" s="362" t="s">
        <v>877</v>
      </c>
      <c r="AB26" s="261">
        <v>7000000</v>
      </c>
      <c r="AC26" s="98">
        <v>46033</v>
      </c>
      <c r="AD26" s="499">
        <v>46035</v>
      </c>
      <c r="AE26" s="350">
        <v>46216</v>
      </c>
      <c r="AF26" s="162" t="s">
        <v>698</v>
      </c>
      <c r="AG26" s="89" t="s">
        <v>878</v>
      </c>
      <c r="AH26" s="89"/>
      <c r="AI26" s="84" t="s">
        <v>67</v>
      </c>
      <c r="AJ26" s="90" t="s">
        <v>68</v>
      </c>
      <c r="AK26" s="91" t="s">
        <v>679</v>
      </c>
    </row>
    <row r="27" spans="1:37" s="54" customFormat="1" ht="27.95" customHeight="1" x14ac:dyDescent="0.25">
      <c r="A27" s="178" t="s">
        <v>879</v>
      </c>
      <c r="B27" s="92" t="s">
        <v>880</v>
      </c>
      <c r="C27" s="218" t="s">
        <v>879</v>
      </c>
      <c r="D27" s="92" t="s">
        <v>881</v>
      </c>
      <c r="E27" s="92" t="s">
        <v>666</v>
      </c>
      <c r="F27" s="92" t="s">
        <v>9</v>
      </c>
      <c r="G27" s="177" t="s">
        <v>196</v>
      </c>
      <c r="H27" s="93">
        <v>1127386695</v>
      </c>
      <c r="I27" s="185" t="s">
        <v>882</v>
      </c>
      <c r="J27" s="94">
        <v>7</v>
      </c>
      <c r="K27" s="94" t="s">
        <v>8</v>
      </c>
      <c r="L27" s="94" t="s">
        <v>8</v>
      </c>
      <c r="M27" s="95">
        <v>33504</v>
      </c>
      <c r="N27" s="94" t="s">
        <v>883</v>
      </c>
      <c r="O27" s="94" t="s">
        <v>884</v>
      </c>
      <c r="P27" s="334">
        <f t="shared" ref="P27:P58" ca="1" si="1">(YEAR(NOW())-YEAR(M27))</f>
        <v>35</v>
      </c>
      <c r="Q27" s="93" t="s">
        <v>885</v>
      </c>
      <c r="R27" s="185" t="s">
        <v>667</v>
      </c>
      <c r="S27" s="94">
        <v>3212411000</v>
      </c>
      <c r="T27" s="96" t="s">
        <v>77</v>
      </c>
      <c r="U27" s="94" t="s">
        <v>671</v>
      </c>
      <c r="V27" s="93" t="s">
        <v>672</v>
      </c>
      <c r="W27" s="94" t="s">
        <v>673</v>
      </c>
      <c r="X27" s="93" t="s">
        <v>687</v>
      </c>
      <c r="Y27" s="93" t="s">
        <v>823</v>
      </c>
      <c r="Z27" s="93" t="s">
        <v>601</v>
      </c>
      <c r="AA27" s="93" t="s">
        <v>886</v>
      </c>
      <c r="AB27" s="489">
        <v>8200000</v>
      </c>
      <c r="AC27" s="115">
        <v>46031</v>
      </c>
      <c r="AD27" s="244">
        <v>46035</v>
      </c>
      <c r="AE27" s="346">
        <v>46246</v>
      </c>
      <c r="AF27" s="92" t="s">
        <v>698</v>
      </c>
      <c r="AG27" s="100" t="s">
        <v>887</v>
      </c>
      <c r="AH27" s="100"/>
      <c r="AI27" s="92" t="s">
        <v>11</v>
      </c>
      <c r="AJ27" s="101" t="s">
        <v>12</v>
      </c>
      <c r="AK27" s="54" t="s">
        <v>679</v>
      </c>
    </row>
    <row r="28" spans="1:37" s="83" customFormat="1" ht="27.95" customHeight="1" x14ac:dyDescent="0.25">
      <c r="A28" s="421" t="s">
        <v>888</v>
      </c>
      <c r="B28" s="92" t="s">
        <v>889</v>
      </c>
      <c r="C28" s="219" t="s">
        <v>888</v>
      </c>
      <c r="D28" s="76" t="s">
        <v>890</v>
      </c>
      <c r="E28" s="76" t="s">
        <v>666</v>
      </c>
      <c r="F28" s="76" t="s">
        <v>9</v>
      </c>
      <c r="G28" s="259" t="s">
        <v>196</v>
      </c>
      <c r="H28" s="93">
        <v>1015435352</v>
      </c>
      <c r="I28" s="242" t="s">
        <v>667</v>
      </c>
      <c r="J28" s="78">
        <v>0</v>
      </c>
      <c r="K28" s="78" t="s">
        <v>8</v>
      </c>
      <c r="L28" s="78" t="s">
        <v>8</v>
      </c>
      <c r="M28" s="79">
        <v>33787</v>
      </c>
      <c r="N28" s="78" t="s">
        <v>695</v>
      </c>
      <c r="O28" s="78" t="s">
        <v>667</v>
      </c>
      <c r="P28" s="333">
        <f t="shared" ca="1" si="1"/>
        <v>34</v>
      </c>
      <c r="Q28" s="93" t="s">
        <v>891</v>
      </c>
      <c r="R28" s="343" t="s">
        <v>667</v>
      </c>
      <c r="S28" s="424" t="s">
        <v>78</v>
      </c>
      <c r="T28" s="427" t="s">
        <v>79</v>
      </c>
      <c r="U28" s="242" t="s">
        <v>892</v>
      </c>
      <c r="V28" s="77" t="s">
        <v>672</v>
      </c>
      <c r="W28" s="78" t="s">
        <v>673</v>
      </c>
      <c r="X28" s="77" t="s">
        <v>831</v>
      </c>
      <c r="Y28" s="77" t="s">
        <v>832</v>
      </c>
      <c r="Z28" s="257" t="s">
        <v>601</v>
      </c>
      <c r="AA28" s="423" t="s">
        <v>893</v>
      </c>
      <c r="AB28" s="426">
        <v>14000000</v>
      </c>
      <c r="AC28" s="115">
        <v>46031</v>
      </c>
      <c r="AD28" s="498">
        <v>46035</v>
      </c>
      <c r="AE28" s="428">
        <v>46338</v>
      </c>
      <c r="AF28" s="163" t="s">
        <v>698</v>
      </c>
      <c r="AG28" s="81" t="s">
        <v>894</v>
      </c>
      <c r="AH28" s="81"/>
      <c r="AI28" s="76" t="s">
        <v>80</v>
      </c>
      <c r="AJ28" s="82" t="s">
        <v>81</v>
      </c>
      <c r="AK28" s="83" t="s">
        <v>699</v>
      </c>
    </row>
    <row r="29" spans="1:37" s="102" customFormat="1" ht="27.95" customHeight="1" x14ac:dyDescent="0.25">
      <c r="A29" s="178" t="s">
        <v>895</v>
      </c>
      <c r="B29" s="92" t="s">
        <v>896</v>
      </c>
      <c r="C29" s="220" t="s">
        <v>895</v>
      </c>
      <c r="D29" s="103" t="s">
        <v>897</v>
      </c>
      <c r="E29" s="103" t="s">
        <v>666</v>
      </c>
      <c r="F29" s="103" t="s">
        <v>9</v>
      </c>
      <c r="G29" s="232" t="s">
        <v>196</v>
      </c>
      <c r="H29" s="93">
        <v>22461242</v>
      </c>
      <c r="I29" s="183" t="s">
        <v>739</v>
      </c>
      <c r="J29" s="105">
        <v>3</v>
      </c>
      <c r="K29" s="105" t="s">
        <v>8</v>
      </c>
      <c r="L29" s="105" t="s">
        <v>8</v>
      </c>
      <c r="M29" s="106">
        <v>28336</v>
      </c>
      <c r="N29" s="105" t="s">
        <v>740</v>
      </c>
      <c r="O29" s="105" t="s">
        <v>739</v>
      </c>
      <c r="P29" s="335">
        <f t="shared" ca="1" si="1"/>
        <v>49</v>
      </c>
      <c r="Q29" s="93" t="s">
        <v>898</v>
      </c>
      <c r="R29" s="274" t="s">
        <v>667</v>
      </c>
      <c r="S29" s="94">
        <v>3150522791</v>
      </c>
      <c r="T29" s="312" t="s">
        <v>899</v>
      </c>
      <c r="U29" s="246" t="s">
        <v>900</v>
      </c>
      <c r="V29" s="104" t="s">
        <v>752</v>
      </c>
      <c r="W29" s="105" t="s">
        <v>673</v>
      </c>
      <c r="X29" s="104" t="s">
        <v>687</v>
      </c>
      <c r="Y29" s="104" t="s">
        <v>901</v>
      </c>
      <c r="Z29" s="234" t="s">
        <v>601</v>
      </c>
      <c r="AA29" s="93" t="s">
        <v>902</v>
      </c>
      <c r="AB29" s="260">
        <v>7800000</v>
      </c>
      <c r="AC29" s="98">
        <v>46033</v>
      </c>
      <c r="AD29" s="479">
        <v>46035</v>
      </c>
      <c r="AE29" s="346">
        <v>46307</v>
      </c>
      <c r="AF29" s="181" t="s">
        <v>21</v>
      </c>
      <c r="AG29" s="107" t="s">
        <v>903</v>
      </c>
      <c r="AH29" s="107"/>
      <c r="AI29" s="103" t="s">
        <v>72</v>
      </c>
      <c r="AJ29" s="108" t="s">
        <v>73</v>
      </c>
      <c r="AK29" s="102" t="s">
        <v>679</v>
      </c>
    </row>
    <row r="30" spans="1:37" s="102" customFormat="1" ht="27.95" customHeight="1" x14ac:dyDescent="0.25">
      <c r="A30" s="178" t="s">
        <v>904</v>
      </c>
      <c r="B30" s="92" t="s">
        <v>86</v>
      </c>
      <c r="C30" s="220" t="s">
        <v>905</v>
      </c>
      <c r="D30" s="103" t="s">
        <v>906</v>
      </c>
      <c r="E30" s="103" t="s">
        <v>703</v>
      </c>
      <c r="F30" s="103" t="s">
        <v>9</v>
      </c>
      <c r="G30" s="232" t="s">
        <v>196</v>
      </c>
      <c r="H30" s="93">
        <v>1010163807</v>
      </c>
      <c r="I30" s="183" t="s">
        <v>667</v>
      </c>
      <c r="J30" s="104">
        <v>3</v>
      </c>
      <c r="K30" s="105" t="s">
        <v>8</v>
      </c>
      <c r="L30" s="105" t="s">
        <v>8</v>
      </c>
      <c r="M30" s="106">
        <v>31504</v>
      </c>
      <c r="N30" s="104" t="s">
        <v>695</v>
      </c>
      <c r="O30" s="104" t="s">
        <v>667</v>
      </c>
      <c r="P30" s="335">
        <f t="shared" ca="1" si="1"/>
        <v>40</v>
      </c>
      <c r="Q30" s="93" t="s">
        <v>907</v>
      </c>
      <c r="R30" s="274" t="s">
        <v>667</v>
      </c>
      <c r="S30" s="94">
        <v>3115890003</v>
      </c>
      <c r="T30" s="96" t="s">
        <v>84</v>
      </c>
      <c r="U30" s="183" t="s">
        <v>908</v>
      </c>
      <c r="V30" s="104" t="s">
        <v>672</v>
      </c>
      <c r="W30" s="105" t="s">
        <v>673</v>
      </c>
      <c r="X30" s="104" t="s">
        <v>831</v>
      </c>
      <c r="Y30" s="104" t="s">
        <v>909</v>
      </c>
      <c r="Z30" s="234" t="s">
        <v>601</v>
      </c>
      <c r="AA30" s="93" t="s">
        <v>910</v>
      </c>
      <c r="AB30" s="260">
        <v>7000000</v>
      </c>
      <c r="AC30" s="98">
        <v>46033</v>
      </c>
      <c r="AD30" s="479">
        <v>46035</v>
      </c>
      <c r="AE30" s="346">
        <v>46307</v>
      </c>
      <c r="AF30" s="181" t="s">
        <v>21</v>
      </c>
      <c r="AG30" s="107" t="s">
        <v>911</v>
      </c>
      <c r="AH30" s="107"/>
      <c r="AI30" s="103" t="s">
        <v>85</v>
      </c>
      <c r="AJ30" s="108" t="s">
        <v>38</v>
      </c>
      <c r="AK30" s="102" t="s">
        <v>679</v>
      </c>
    </row>
    <row r="31" spans="1:37" s="102" customFormat="1" ht="27.95" customHeight="1" x14ac:dyDescent="0.25">
      <c r="A31" s="178" t="s">
        <v>912</v>
      </c>
      <c r="B31" s="92" t="s">
        <v>913</v>
      </c>
      <c r="C31" s="220" t="s">
        <v>912</v>
      </c>
      <c r="D31" s="103" t="s">
        <v>914</v>
      </c>
      <c r="E31" s="103" t="s">
        <v>666</v>
      </c>
      <c r="F31" s="103" t="s">
        <v>9</v>
      </c>
      <c r="G31" s="232" t="s">
        <v>196</v>
      </c>
      <c r="H31" s="92">
        <v>1049607593</v>
      </c>
      <c r="I31" s="183" t="s">
        <v>915</v>
      </c>
      <c r="J31" s="104">
        <v>1</v>
      </c>
      <c r="K31" s="105" t="s">
        <v>8</v>
      </c>
      <c r="L31" s="105" t="s">
        <v>8</v>
      </c>
      <c r="M31" s="106">
        <v>31840</v>
      </c>
      <c r="N31" s="104" t="s">
        <v>916</v>
      </c>
      <c r="O31" s="104" t="s">
        <v>915</v>
      </c>
      <c r="P31" s="335">
        <f t="shared" ca="1" si="1"/>
        <v>39</v>
      </c>
      <c r="Q31" s="93" t="s">
        <v>917</v>
      </c>
      <c r="R31" s="274" t="s">
        <v>667</v>
      </c>
      <c r="S31" s="94">
        <v>3143962124</v>
      </c>
      <c r="T31" s="96" t="s">
        <v>87</v>
      </c>
      <c r="U31" s="246" t="s">
        <v>918</v>
      </c>
      <c r="V31" s="104" t="s">
        <v>672</v>
      </c>
      <c r="W31" s="105" t="s">
        <v>673</v>
      </c>
      <c r="X31" s="104" t="s">
        <v>831</v>
      </c>
      <c r="Y31" s="104" t="s">
        <v>919</v>
      </c>
      <c r="Z31" s="234" t="s">
        <v>601</v>
      </c>
      <c r="AA31" s="93" t="s">
        <v>920</v>
      </c>
      <c r="AB31" s="260">
        <v>13500000</v>
      </c>
      <c r="AC31" s="98">
        <v>46037</v>
      </c>
      <c r="AD31" s="479">
        <v>46045</v>
      </c>
      <c r="AE31" s="346">
        <v>46348</v>
      </c>
      <c r="AF31" s="181" t="s">
        <v>21</v>
      </c>
      <c r="AG31" s="107" t="s">
        <v>921</v>
      </c>
      <c r="AH31" s="107"/>
      <c r="AI31" s="103" t="s">
        <v>85</v>
      </c>
      <c r="AJ31" s="108" t="s">
        <v>38</v>
      </c>
      <c r="AK31" s="102" t="s">
        <v>679</v>
      </c>
    </row>
    <row r="32" spans="1:37" s="102" customFormat="1" ht="27.95" customHeight="1" x14ac:dyDescent="0.25">
      <c r="A32" s="178" t="s">
        <v>922</v>
      </c>
      <c r="B32" s="92" t="s">
        <v>923</v>
      </c>
      <c r="C32" s="220" t="s">
        <v>922</v>
      </c>
      <c r="D32" s="103" t="s">
        <v>924</v>
      </c>
      <c r="E32" s="103" t="s">
        <v>703</v>
      </c>
      <c r="F32" s="103" t="s">
        <v>9</v>
      </c>
      <c r="G32" s="232" t="s">
        <v>196</v>
      </c>
      <c r="H32" s="93">
        <v>1020755112</v>
      </c>
      <c r="I32" s="183" t="s">
        <v>667</v>
      </c>
      <c r="J32" s="105">
        <v>0</v>
      </c>
      <c r="K32" s="105" t="s">
        <v>8</v>
      </c>
      <c r="L32" s="105" t="s">
        <v>8</v>
      </c>
      <c r="M32" s="106">
        <v>33098</v>
      </c>
      <c r="N32" s="105" t="s">
        <v>695</v>
      </c>
      <c r="O32" s="105" t="s">
        <v>667</v>
      </c>
      <c r="P32" s="335">
        <f t="shared" ca="1" si="1"/>
        <v>36</v>
      </c>
      <c r="Q32" s="93" t="s">
        <v>925</v>
      </c>
      <c r="R32" s="274" t="s">
        <v>667</v>
      </c>
      <c r="S32" s="94">
        <v>3102270072</v>
      </c>
      <c r="T32" s="96" t="s">
        <v>89</v>
      </c>
      <c r="U32" s="246" t="s">
        <v>671</v>
      </c>
      <c r="V32" s="104" t="s">
        <v>672</v>
      </c>
      <c r="W32" s="105" t="s">
        <v>673</v>
      </c>
      <c r="X32" s="104" t="s">
        <v>831</v>
      </c>
      <c r="Y32" s="104" t="s">
        <v>926</v>
      </c>
      <c r="Z32" s="234" t="s">
        <v>601</v>
      </c>
      <c r="AA32" s="93" t="s">
        <v>927</v>
      </c>
      <c r="AB32" s="260">
        <v>8000000</v>
      </c>
      <c r="AC32" s="98">
        <v>46033</v>
      </c>
      <c r="AD32" s="479">
        <v>46035</v>
      </c>
      <c r="AE32" s="346">
        <v>46215</v>
      </c>
      <c r="AF32" s="181" t="s">
        <v>21</v>
      </c>
      <c r="AG32" s="107" t="s">
        <v>928</v>
      </c>
      <c r="AH32" s="107"/>
      <c r="AI32" s="103" t="s">
        <v>80</v>
      </c>
      <c r="AJ32" s="108" t="s">
        <v>81</v>
      </c>
      <c r="AK32" s="102" t="s">
        <v>679</v>
      </c>
    </row>
    <row r="33" spans="1:37" s="102" customFormat="1" ht="27.95" customHeight="1" x14ac:dyDescent="0.25">
      <c r="A33" s="178" t="s">
        <v>929</v>
      </c>
      <c r="B33" s="92" t="s">
        <v>930</v>
      </c>
      <c r="C33" s="220" t="s">
        <v>929</v>
      </c>
      <c r="D33" s="103" t="s">
        <v>931</v>
      </c>
      <c r="E33" s="103" t="s">
        <v>703</v>
      </c>
      <c r="F33" s="103" t="s">
        <v>9</v>
      </c>
      <c r="G33" s="232" t="s">
        <v>196</v>
      </c>
      <c r="H33" s="92">
        <v>79748986</v>
      </c>
      <c r="I33" s="181" t="s">
        <v>667</v>
      </c>
      <c r="J33" s="102">
        <v>5</v>
      </c>
      <c r="K33" s="102" t="s">
        <v>8</v>
      </c>
      <c r="L33" s="102" t="s">
        <v>8</v>
      </c>
      <c r="M33" s="110">
        <v>28648</v>
      </c>
      <c r="N33" s="102" t="s">
        <v>695</v>
      </c>
      <c r="O33" s="102" t="s">
        <v>667</v>
      </c>
      <c r="P33" s="337">
        <f t="shared" ca="1" si="1"/>
        <v>48</v>
      </c>
      <c r="Q33" s="93" t="s">
        <v>932</v>
      </c>
      <c r="R33" s="267" t="s">
        <v>667</v>
      </c>
      <c r="S33" s="94">
        <v>3143850661</v>
      </c>
      <c r="T33" s="96" t="s">
        <v>91</v>
      </c>
      <c r="U33" s="225" t="s">
        <v>733</v>
      </c>
      <c r="V33" s="103" t="s">
        <v>752</v>
      </c>
      <c r="W33" s="102" t="s">
        <v>673</v>
      </c>
      <c r="X33" s="103" t="s">
        <v>687</v>
      </c>
      <c r="Y33" s="103" t="s">
        <v>933</v>
      </c>
      <c r="Z33" s="232" t="s">
        <v>601</v>
      </c>
      <c r="AA33" s="92" t="s">
        <v>934</v>
      </c>
      <c r="AB33" s="263">
        <v>6800000</v>
      </c>
      <c r="AC33" s="115">
        <v>46036</v>
      </c>
      <c r="AD33" s="244">
        <v>46038</v>
      </c>
      <c r="AE33" s="346">
        <v>46249</v>
      </c>
      <c r="AF33" s="181" t="s">
        <v>21</v>
      </c>
      <c r="AG33" s="107" t="s">
        <v>935</v>
      </c>
      <c r="AH33" s="107"/>
      <c r="AI33" s="103" t="s">
        <v>30</v>
      </c>
      <c r="AJ33" s="108" t="s">
        <v>936</v>
      </c>
      <c r="AK33" s="102" t="s">
        <v>679</v>
      </c>
    </row>
    <row r="34" spans="1:37" s="102" customFormat="1" ht="27.95" customHeight="1" x14ac:dyDescent="0.25">
      <c r="A34" s="178" t="s">
        <v>937</v>
      </c>
      <c r="B34" s="92" t="s">
        <v>938</v>
      </c>
      <c r="C34" s="220" t="s">
        <v>937</v>
      </c>
      <c r="D34" s="103" t="s">
        <v>939</v>
      </c>
      <c r="E34" s="103" t="s">
        <v>666</v>
      </c>
      <c r="F34" s="103" t="s">
        <v>9</v>
      </c>
      <c r="G34" s="232" t="s">
        <v>196</v>
      </c>
      <c r="H34" s="92">
        <v>1110599137</v>
      </c>
      <c r="I34" s="181" t="s">
        <v>759</v>
      </c>
      <c r="J34" s="102">
        <v>1</v>
      </c>
      <c r="K34" s="102" t="s">
        <v>8</v>
      </c>
      <c r="L34" s="102" t="s">
        <v>8</v>
      </c>
      <c r="M34" s="110">
        <v>36346</v>
      </c>
      <c r="N34" s="102" t="s">
        <v>760</v>
      </c>
      <c r="O34" s="102" t="s">
        <v>759</v>
      </c>
      <c r="P34" s="337">
        <f t="shared" ca="1" si="1"/>
        <v>27</v>
      </c>
      <c r="Q34" s="93" t="s">
        <v>940</v>
      </c>
      <c r="R34" s="267" t="s">
        <v>667</v>
      </c>
      <c r="S34" s="94">
        <v>3112290385</v>
      </c>
      <c r="T34" s="96" t="s">
        <v>941</v>
      </c>
      <c r="U34" s="225" t="s">
        <v>671</v>
      </c>
      <c r="V34" s="103" t="s">
        <v>672</v>
      </c>
      <c r="W34" s="102" t="s">
        <v>673</v>
      </c>
      <c r="X34" s="103" t="s">
        <v>687</v>
      </c>
      <c r="Y34" s="103" t="s">
        <v>942</v>
      </c>
      <c r="Z34" s="232" t="s">
        <v>601</v>
      </c>
      <c r="AA34" s="92" t="s">
        <v>943</v>
      </c>
      <c r="AB34" s="263">
        <v>5000000</v>
      </c>
      <c r="AC34" s="115">
        <v>46042</v>
      </c>
      <c r="AD34" s="244">
        <v>46043</v>
      </c>
      <c r="AE34" s="347">
        <v>46223</v>
      </c>
      <c r="AF34" s="181" t="s">
        <v>698</v>
      </c>
      <c r="AG34" s="107" t="s">
        <v>944</v>
      </c>
      <c r="AH34" s="107"/>
      <c r="AI34" s="103" t="s">
        <v>80</v>
      </c>
      <c r="AJ34" s="108" t="s">
        <v>81</v>
      </c>
      <c r="AK34" s="102" t="s">
        <v>679</v>
      </c>
    </row>
    <row r="35" spans="1:37" s="102" customFormat="1" ht="27.95" customHeight="1" x14ac:dyDescent="0.25">
      <c r="A35" s="178" t="s">
        <v>945</v>
      </c>
      <c r="B35" s="92" t="s">
        <v>946</v>
      </c>
      <c r="C35" s="220" t="s">
        <v>945</v>
      </c>
      <c r="D35" s="103" t="s">
        <v>947</v>
      </c>
      <c r="E35" s="103" t="s">
        <v>666</v>
      </c>
      <c r="F35" s="103" t="s">
        <v>9</v>
      </c>
      <c r="G35" s="232" t="s">
        <v>196</v>
      </c>
      <c r="H35" s="92">
        <v>1022360809</v>
      </c>
      <c r="I35" s="181" t="s">
        <v>667</v>
      </c>
      <c r="J35" s="103">
        <v>6</v>
      </c>
      <c r="K35" s="102" t="s">
        <v>8</v>
      </c>
      <c r="L35" s="102" t="s">
        <v>8</v>
      </c>
      <c r="M35" s="109">
        <v>32894</v>
      </c>
      <c r="N35" s="103" t="s">
        <v>695</v>
      </c>
      <c r="O35" s="103" t="s">
        <v>667</v>
      </c>
      <c r="P35" s="337">
        <f t="shared" ca="1" si="1"/>
        <v>36</v>
      </c>
      <c r="Q35" s="93" t="s">
        <v>948</v>
      </c>
      <c r="R35" s="267" t="s">
        <v>667</v>
      </c>
      <c r="S35" s="94">
        <v>3156749141</v>
      </c>
      <c r="T35" s="96" t="s">
        <v>94</v>
      </c>
      <c r="U35" s="181" t="s">
        <v>830</v>
      </c>
      <c r="V35" s="103" t="s">
        <v>949</v>
      </c>
      <c r="W35" s="103" t="s">
        <v>673</v>
      </c>
      <c r="X35" s="103" t="s">
        <v>831</v>
      </c>
      <c r="Y35" s="103" t="s">
        <v>950</v>
      </c>
      <c r="Z35" s="232" t="s">
        <v>601</v>
      </c>
      <c r="AA35" s="92" t="s">
        <v>951</v>
      </c>
      <c r="AB35" s="263">
        <v>10500000</v>
      </c>
      <c r="AC35" s="98">
        <v>46033</v>
      </c>
      <c r="AD35" s="479">
        <v>46035</v>
      </c>
      <c r="AE35" s="346">
        <v>46367</v>
      </c>
      <c r="AF35" s="181" t="s">
        <v>698</v>
      </c>
      <c r="AG35" s="107" t="s">
        <v>952</v>
      </c>
      <c r="AH35" s="107"/>
      <c r="AI35" s="103" t="s">
        <v>80</v>
      </c>
      <c r="AJ35" s="108" t="s">
        <v>81</v>
      </c>
      <c r="AK35" s="102" t="s">
        <v>679</v>
      </c>
    </row>
    <row r="36" spans="1:37" s="102" customFormat="1" ht="27.95" customHeight="1" x14ac:dyDescent="0.25">
      <c r="A36" s="178" t="s">
        <v>953</v>
      </c>
      <c r="B36" s="92" t="s">
        <v>954</v>
      </c>
      <c r="C36" s="220" t="s">
        <v>953</v>
      </c>
      <c r="D36" s="103" t="s">
        <v>955</v>
      </c>
      <c r="E36" s="103" t="s">
        <v>666</v>
      </c>
      <c r="F36" s="103" t="s">
        <v>9</v>
      </c>
      <c r="G36" s="232" t="s">
        <v>196</v>
      </c>
      <c r="H36" s="92">
        <v>29109482</v>
      </c>
      <c r="I36" s="181" t="s">
        <v>956</v>
      </c>
      <c r="J36" s="102">
        <v>2</v>
      </c>
      <c r="K36" s="102" t="s">
        <v>8</v>
      </c>
      <c r="L36" s="102" t="s">
        <v>8</v>
      </c>
      <c r="M36" s="110">
        <v>28853</v>
      </c>
      <c r="N36" s="102" t="s">
        <v>957</v>
      </c>
      <c r="O36" s="102" t="s">
        <v>956</v>
      </c>
      <c r="P36" s="337">
        <f t="shared" ca="1" si="1"/>
        <v>48</v>
      </c>
      <c r="Q36" s="93" t="s">
        <v>958</v>
      </c>
      <c r="R36" s="267" t="s">
        <v>667</v>
      </c>
      <c r="S36" s="94"/>
      <c r="T36" s="96" t="s">
        <v>96</v>
      </c>
      <c r="U36" s="225" t="s">
        <v>671</v>
      </c>
      <c r="V36" s="103" t="s">
        <v>672</v>
      </c>
      <c r="W36" s="102" t="s">
        <v>673</v>
      </c>
      <c r="X36" s="103" t="s">
        <v>831</v>
      </c>
      <c r="Y36" s="103" t="s">
        <v>959</v>
      </c>
      <c r="Z36" s="232" t="s">
        <v>601</v>
      </c>
      <c r="AA36" s="92" t="s">
        <v>960</v>
      </c>
      <c r="AB36" s="263">
        <v>7000000</v>
      </c>
      <c r="AC36" s="115">
        <v>46034</v>
      </c>
      <c r="AD36" s="244">
        <v>46035</v>
      </c>
      <c r="AE36" s="346">
        <v>46215</v>
      </c>
      <c r="AF36" s="181" t="s">
        <v>698</v>
      </c>
      <c r="AG36" s="107" t="s">
        <v>961</v>
      </c>
      <c r="AH36" s="107"/>
      <c r="AI36" s="103" t="s">
        <v>97</v>
      </c>
      <c r="AJ36" s="108" t="s">
        <v>98</v>
      </c>
      <c r="AK36" s="102" t="s">
        <v>679</v>
      </c>
    </row>
    <row r="37" spans="1:37" s="102" customFormat="1" ht="27.95" customHeight="1" x14ac:dyDescent="0.25">
      <c r="A37" s="178" t="s">
        <v>962</v>
      </c>
      <c r="B37" s="92" t="s">
        <v>963</v>
      </c>
      <c r="C37" s="220" t="s">
        <v>962</v>
      </c>
      <c r="D37" s="103" t="s">
        <v>964</v>
      </c>
      <c r="E37" s="103" t="s">
        <v>666</v>
      </c>
      <c r="F37" s="103" t="s">
        <v>9</v>
      </c>
      <c r="G37" s="232" t="s">
        <v>196</v>
      </c>
      <c r="H37" s="92">
        <v>1020780466</v>
      </c>
      <c r="I37" s="181" t="s">
        <v>667</v>
      </c>
      <c r="J37" s="102">
        <v>8</v>
      </c>
      <c r="K37" s="102" t="s">
        <v>8</v>
      </c>
      <c r="L37" s="102" t="s">
        <v>8</v>
      </c>
      <c r="M37" s="109">
        <v>33984</v>
      </c>
      <c r="N37" s="103" t="s">
        <v>684</v>
      </c>
      <c r="O37" s="103" t="s">
        <v>683</v>
      </c>
      <c r="P37" s="337">
        <f t="shared" ca="1" si="1"/>
        <v>33</v>
      </c>
      <c r="Q37" s="93" t="s">
        <v>965</v>
      </c>
      <c r="R37" s="267" t="s">
        <v>667</v>
      </c>
      <c r="S37" s="94">
        <v>3184002314</v>
      </c>
      <c r="T37" s="96" t="s">
        <v>100</v>
      </c>
      <c r="U37" s="225" t="s">
        <v>841</v>
      </c>
      <c r="V37" s="103" t="s">
        <v>672</v>
      </c>
      <c r="W37" s="103" t="s">
        <v>673</v>
      </c>
      <c r="X37" s="103" t="s">
        <v>822</v>
      </c>
      <c r="Y37" s="102" t="s">
        <v>966</v>
      </c>
      <c r="Z37" s="235" t="s">
        <v>601</v>
      </c>
      <c r="AA37" s="54" t="s">
        <v>967</v>
      </c>
      <c r="AB37" s="264">
        <v>3800000</v>
      </c>
      <c r="AC37" s="98">
        <v>46033</v>
      </c>
      <c r="AD37" s="479">
        <v>46035</v>
      </c>
      <c r="AE37" s="347">
        <v>46246</v>
      </c>
      <c r="AF37" s="181" t="s">
        <v>698</v>
      </c>
      <c r="AG37" s="107" t="s">
        <v>968</v>
      </c>
      <c r="AH37" s="107"/>
      <c r="AI37" s="103" t="s">
        <v>67</v>
      </c>
      <c r="AJ37" s="108" t="s">
        <v>68</v>
      </c>
      <c r="AK37" s="102" t="s">
        <v>870</v>
      </c>
    </row>
    <row r="38" spans="1:37" s="102" customFormat="1" ht="27.95" customHeight="1" x14ac:dyDescent="0.25">
      <c r="A38" s="178" t="s">
        <v>969</v>
      </c>
      <c r="B38" s="92" t="s">
        <v>970</v>
      </c>
      <c r="C38" s="220" t="s">
        <v>969</v>
      </c>
      <c r="D38" s="103" t="s">
        <v>971</v>
      </c>
      <c r="E38" s="103" t="s">
        <v>703</v>
      </c>
      <c r="F38" s="103" t="s">
        <v>9</v>
      </c>
      <c r="G38" s="232" t="s">
        <v>196</v>
      </c>
      <c r="H38" s="92">
        <v>1004309056</v>
      </c>
      <c r="I38" s="181" t="s">
        <v>972</v>
      </c>
      <c r="J38" s="103">
        <v>6</v>
      </c>
      <c r="K38" s="102" t="s">
        <v>8</v>
      </c>
      <c r="L38" s="102" t="s">
        <v>8</v>
      </c>
      <c r="M38" s="109">
        <v>37951</v>
      </c>
      <c r="N38" s="103" t="s">
        <v>704</v>
      </c>
      <c r="O38" s="103" t="s">
        <v>973</v>
      </c>
      <c r="P38" s="337">
        <f t="shared" ca="1" si="1"/>
        <v>23</v>
      </c>
      <c r="Q38" s="93" t="s">
        <v>974</v>
      </c>
      <c r="R38" s="267" t="s">
        <v>667</v>
      </c>
      <c r="S38" s="94">
        <v>3122014063</v>
      </c>
      <c r="T38" s="96" t="s">
        <v>102</v>
      </c>
      <c r="U38" s="225" t="s">
        <v>714</v>
      </c>
      <c r="V38" s="103" t="s">
        <v>788</v>
      </c>
      <c r="W38" s="103" t="s">
        <v>673</v>
      </c>
      <c r="X38" s="103" t="s">
        <v>975</v>
      </c>
      <c r="Y38" s="103" t="s">
        <v>976</v>
      </c>
      <c r="Z38" s="232" t="s">
        <v>601</v>
      </c>
      <c r="AA38" s="92" t="s">
        <v>977</v>
      </c>
      <c r="AB38" s="263">
        <v>3200000</v>
      </c>
      <c r="AC38" s="115">
        <v>46037</v>
      </c>
      <c r="AD38" s="244">
        <v>46041</v>
      </c>
      <c r="AE38" s="346">
        <v>46246</v>
      </c>
      <c r="AF38" s="181" t="s">
        <v>698</v>
      </c>
      <c r="AG38" s="107" t="s">
        <v>978</v>
      </c>
      <c r="AH38" s="107"/>
      <c r="AI38" s="103" t="s">
        <v>103</v>
      </c>
      <c r="AJ38" s="108" t="s">
        <v>104</v>
      </c>
      <c r="AK38" s="102" t="s">
        <v>870</v>
      </c>
    </row>
    <row r="39" spans="1:37" s="102" customFormat="1" ht="27.95" customHeight="1" x14ac:dyDescent="0.25">
      <c r="A39" s="178" t="s">
        <v>979</v>
      </c>
      <c r="B39" s="92" t="s">
        <v>980</v>
      </c>
      <c r="C39" s="220" t="s">
        <v>979</v>
      </c>
      <c r="D39" s="103" t="s">
        <v>981</v>
      </c>
      <c r="E39" s="103" t="s">
        <v>666</v>
      </c>
      <c r="F39" s="103" t="s">
        <v>9</v>
      </c>
      <c r="G39" s="232" t="s">
        <v>196</v>
      </c>
      <c r="H39" s="92">
        <v>39462573</v>
      </c>
      <c r="I39" s="181" t="s">
        <v>683</v>
      </c>
      <c r="J39" s="102">
        <v>2</v>
      </c>
      <c r="K39" s="102" t="s">
        <v>8</v>
      </c>
      <c r="L39" s="102" t="s">
        <v>8</v>
      </c>
      <c r="M39" s="110">
        <v>31037</v>
      </c>
      <c r="N39" s="103" t="s">
        <v>684</v>
      </c>
      <c r="O39" s="103" t="s">
        <v>683</v>
      </c>
      <c r="P39" s="337">
        <f t="shared" ca="1" si="1"/>
        <v>42</v>
      </c>
      <c r="Q39" s="93" t="s">
        <v>982</v>
      </c>
      <c r="R39" s="267" t="s">
        <v>683</v>
      </c>
      <c r="S39" s="94">
        <v>3007118321</v>
      </c>
      <c r="T39" s="96" t="s">
        <v>106</v>
      </c>
      <c r="U39" s="225" t="s">
        <v>841</v>
      </c>
      <c r="V39" s="103" t="s">
        <v>672</v>
      </c>
      <c r="W39" s="102" t="s">
        <v>673</v>
      </c>
      <c r="X39" s="103" t="s">
        <v>687</v>
      </c>
      <c r="Y39" s="103" t="s">
        <v>983</v>
      </c>
      <c r="Z39" s="232" t="s">
        <v>601</v>
      </c>
      <c r="AA39" s="92" t="s">
        <v>984</v>
      </c>
      <c r="AB39" s="263">
        <v>8200000</v>
      </c>
      <c r="AC39" s="115">
        <v>46037</v>
      </c>
      <c r="AD39" s="244">
        <v>46041</v>
      </c>
      <c r="AE39" s="346">
        <v>46248</v>
      </c>
      <c r="AF39" s="181" t="s">
        <v>698</v>
      </c>
      <c r="AG39" s="107" t="s">
        <v>985</v>
      </c>
      <c r="AH39" s="107"/>
      <c r="AI39" s="103" t="s">
        <v>103</v>
      </c>
      <c r="AJ39" s="108" t="s">
        <v>104</v>
      </c>
      <c r="AK39" s="102" t="s">
        <v>679</v>
      </c>
    </row>
    <row r="40" spans="1:37" s="102" customFormat="1" ht="27.95" customHeight="1" x14ac:dyDescent="0.25">
      <c r="A40" s="178" t="s">
        <v>986</v>
      </c>
      <c r="B40" s="92" t="s">
        <v>987</v>
      </c>
      <c r="C40" s="181" t="s">
        <v>988</v>
      </c>
      <c r="D40" s="103" t="s">
        <v>989</v>
      </c>
      <c r="E40" s="103" t="s">
        <v>703</v>
      </c>
      <c r="F40" s="103" t="s">
        <v>9</v>
      </c>
      <c r="G40" s="232" t="s">
        <v>196</v>
      </c>
      <c r="H40" s="92">
        <v>79844736</v>
      </c>
      <c r="I40" s="181" t="s">
        <v>667</v>
      </c>
      <c r="J40" s="102">
        <v>1</v>
      </c>
      <c r="K40" s="102" t="s">
        <v>8</v>
      </c>
      <c r="L40" s="102" t="s">
        <v>8</v>
      </c>
      <c r="M40" s="110">
        <v>28294</v>
      </c>
      <c r="N40" s="103" t="s">
        <v>760</v>
      </c>
      <c r="O40" s="103" t="s">
        <v>990</v>
      </c>
      <c r="P40" s="337">
        <f t="shared" ca="1" si="1"/>
        <v>49</v>
      </c>
      <c r="Q40" s="93" t="s">
        <v>991</v>
      </c>
      <c r="R40" s="267" t="s">
        <v>667</v>
      </c>
      <c r="S40" s="94">
        <v>3057637809</v>
      </c>
      <c r="T40" s="96" t="s">
        <v>108</v>
      </c>
      <c r="U40" s="181" t="s">
        <v>733</v>
      </c>
      <c r="V40" s="103" t="s">
        <v>672</v>
      </c>
      <c r="W40" s="102" t="s">
        <v>673</v>
      </c>
      <c r="X40" s="103" t="s">
        <v>867</v>
      </c>
      <c r="Y40" s="103"/>
      <c r="Z40" s="232" t="s">
        <v>601</v>
      </c>
      <c r="AA40" s="92" t="s">
        <v>992</v>
      </c>
      <c r="AB40" s="263">
        <v>3200000</v>
      </c>
      <c r="AC40" s="115">
        <v>46042</v>
      </c>
      <c r="AD40" s="244">
        <v>46044</v>
      </c>
      <c r="AE40" s="346">
        <v>46255</v>
      </c>
      <c r="AF40" s="181" t="s">
        <v>698</v>
      </c>
      <c r="AG40" s="107" t="s">
        <v>993</v>
      </c>
      <c r="AH40" s="107"/>
      <c r="AI40" s="103" t="s">
        <v>103</v>
      </c>
      <c r="AJ40" s="108" t="s">
        <v>104</v>
      </c>
      <c r="AK40" s="102" t="s">
        <v>870</v>
      </c>
    </row>
    <row r="41" spans="1:37" s="102" customFormat="1" ht="27.95" customHeight="1" x14ac:dyDescent="0.25">
      <c r="A41" s="178" t="s">
        <v>994</v>
      </c>
      <c r="B41" s="92" t="s">
        <v>995</v>
      </c>
      <c r="C41" s="220" t="s">
        <v>994</v>
      </c>
      <c r="D41" s="103" t="s">
        <v>996</v>
      </c>
      <c r="E41" s="103" t="s">
        <v>703</v>
      </c>
      <c r="F41" s="103" t="s">
        <v>9</v>
      </c>
      <c r="G41" s="232" t="s">
        <v>196</v>
      </c>
      <c r="H41" s="92">
        <v>5165081</v>
      </c>
      <c r="I41" s="181" t="s">
        <v>997</v>
      </c>
      <c r="J41" s="103">
        <v>3</v>
      </c>
      <c r="K41" s="102" t="s">
        <v>8</v>
      </c>
      <c r="L41" s="102" t="s">
        <v>8</v>
      </c>
      <c r="M41" s="109">
        <v>29880</v>
      </c>
      <c r="N41" s="103" t="s">
        <v>998</v>
      </c>
      <c r="O41" s="103" t="s">
        <v>997</v>
      </c>
      <c r="P41" s="337">
        <f t="shared" ca="1" si="1"/>
        <v>45</v>
      </c>
      <c r="Q41" s="93" t="s">
        <v>999</v>
      </c>
      <c r="R41" s="267" t="s">
        <v>667</v>
      </c>
      <c r="S41" s="94">
        <v>3178549081</v>
      </c>
      <c r="T41" s="96" t="s">
        <v>110</v>
      </c>
      <c r="U41" s="225" t="s">
        <v>671</v>
      </c>
      <c r="V41" s="103" t="s">
        <v>1000</v>
      </c>
      <c r="W41" s="103" t="s">
        <v>673</v>
      </c>
      <c r="X41" s="103" t="s">
        <v>831</v>
      </c>
      <c r="Y41" s="103" t="s">
        <v>1001</v>
      </c>
      <c r="Z41" s="232" t="s">
        <v>601</v>
      </c>
      <c r="AA41" s="92" t="s">
        <v>877</v>
      </c>
      <c r="AB41" s="263">
        <v>7800000</v>
      </c>
      <c r="AC41" s="115">
        <v>46034</v>
      </c>
      <c r="AD41" s="244">
        <v>46035</v>
      </c>
      <c r="AE41" s="346">
        <v>46246</v>
      </c>
      <c r="AF41" s="181" t="s">
        <v>698</v>
      </c>
      <c r="AG41" s="107" t="s">
        <v>1002</v>
      </c>
      <c r="AH41" s="107"/>
      <c r="AI41" s="103" t="s">
        <v>67</v>
      </c>
      <c r="AJ41" s="108" t="s">
        <v>68</v>
      </c>
      <c r="AK41" s="102" t="s">
        <v>679</v>
      </c>
    </row>
    <row r="42" spans="1:37" s="91" customFormat="1" ht="27.95" customHeight="1" x14ac:dyDescent="0.25">
      <c r="A42" s="366" t="s">
        <v>1003</v>
      </c>
      <c r="B42" s="92" t="s">
        <v>1004</v>
      </c>
      <c r="C42" s="368" t="s">
        <v>1003</v>
      </c>
      <c r="D42" s="84" t="s">
        <v>1005</v>
      </c>
      <c r="E42" s="84" t="s">
        <v>703</v>
      </c>
      <c r="F42" s="84" t="s">
        <v>9</v>
      </c>
      <c r="G42" s="161" t="s">
        <v>196</v>
      </c>
      <c r="H42" s="92">
        <v>19435161</v>
      </c>
      <c r="I42" s="162" t="s">
        <v>667</v>
      </c>
      <c r="J42" s="91">
        <v>4</v>
      </c>
      <c r="K42" s="91" t="s">
        <v>8</v>
      </c>
      <c r="L42" s="91" t="s">
        <v>8</v>
      </c>
      <c r="M42" s="371">
        <v>22281</v>
      </c>
      <c r="N42" s="84" t="s">
        <v>998</v>
      </c>
      <c r="O42" s="91" t="s">
        <v>1006</v>
      </c>
      <c r="P42" s="338">
        <f t="shared" ca="1" si="1"/>
        <v>66</v>
      </c>
      <c r="Q42" s="93" t="s">
        <v>1007</v>
      </c>
      <c r="R42" s="206" t="s">
        <v>667</v>
      </c>
      <c r="S42" s="363">
        <v>3143939106</v>
      </c>
      <c r="T42" s="372" t="s">
        <v>112</v>
      </c>
      <c r="U42" s="247" t="s">
        <v>830</v>
      </c>
      <c r="V42" s="84" t="s">
        <v>672</v>
      </c>
      <c r="W42" s="91" t="s">
        <v>673</v>
      </c>
      <c r="X42" s="84" t="s">
        <v>687</v>
      </c>
      <c r="Y42" s="84" t="s">
        <v>1008</v>
      </c>
      <c r="Z42" s="161" t="s">
        <v>601</v>
      </c>
      <c r="AA42" s="191" t="s">
        <v>1009</v>
      </c>
      <c r="AB42" s="268">
        <v>9000000</v>
      </c>
      <c r="AC42" s="115">
        <v>46040</v>
      </c>
      <c r="AD42" s="500">
        <v>46041</v>
      </c>
      <c r="AE42" s="350">
        <v>46283</v>
      </c>
      <c r="AF42" s="162" t="s">
        <v>698</v>
      </c>
      <c r="AG42" s="89" t="s">
        <v>1010</v>
      </c>
      <c r="AH42" s="89"/>
      <c r="AI42" s="84" t="s">
        <v>42</v>
      </c>
      <c r="AJ42" s="90" t="s">
        <v>43</v>
      </c>
      <c r="AK42" s="91" t="s">
        <v>679</v>
      </c>
    </row>
    <row r="43" spans="1:37" s="54" customFormat="1" ht="27.95" customHeight="1" x14ac:dyDescent="0.25">
      <c r="A43" s="178" t="s">
        <v>1011</v>
      </c>
      <c r="B43" s="92" t="s">
        <v>1012</v>
      </c>
      <c r="C43" s="218" t="s">
        <v>1011</v>
      </c>
      <c r="D43" s="92" t="s">
        <v>115</v>
      </c>
      <c r="E43" s="92" t="s">
        <v>703</v>
      </c>
      <c r="F43" s="92" t="s">
        <v>9</v>
      </c>
      <c r="G43" s="177" t="s">
        <v>196</v>
      </c>
      <c r="H43" s="92">
        <v>1098781156</v>
      </c>
      <c r="I43" s="182" t="s">
        <v>116</v>
      </c>
      <c r="J43" s="54">
        <v>8</v>
      </c>
      <c r="K43" s="54" t="s">
        <v>8</v>
      </c>
      <c r="L43" s="54" t="s">
        <v>8</v>
      </c>
      <c r="M43" s="99">
        <v>35108</v>
      </c>
      <c r="N43" s="54" t="s">
        <v>704</v>
      </c>
      <c r="O43" s="92" t="s">
        <v>1013</v>
      </c>
      <c r="P43" s="339">
        <f t="shared" ca="1" si="1"/>
        <v>30</v>
      </c>
      <c r="Q43" s="92" t="s">
        <v>1014</v>
      </c>
      <c r="R43" s="182" t="s">
        <v>667</v>
      </c>
      <c r="S43" s="54">
        <v>3145427442</v>
      </c>
      <c r="T43" s="313" t="s">
        <v>114</v>
      </c>
      <c r="U43" s="54" t="s">
        <v>1015</v>
      </c>
      <c r="V43" s="92" t="s">
        <v>672</v>
      </c>
      <c r="W43" s="54" t="s">
        <v>673</v>
      </c>
      <c r="X43" s="92" t="s">
        <v>831</v>
      </c>
      <c r="Y43" s="92" t="s">
        <v>1016</v>
      </c>
      <c r="Z43" s="92" t="s">
        <v>601</v>
      </c>
      <c r="AA43" s="93" t="s">
        <v>51</v>
      </c>
      <c r="AB43" s="490">
        <v>9000000</v>
      </c>
      <c r="AC43" s="115">
        <v>46036</v>
      </c>
      <c r="AD43" s="244">
        <v>46035</v>
      </c>
      <c r="AE43" s="347">
        <v>46344</v>
      </c>
      <c r="AF43" s="92" t="s">
        <v>698</v>
      </c>
      <c r="AG43" s="114" t="s">
        <v>1017</v>
      </c>
      <c r="AH43" s="100"/>
      <c r="AI43" s="92" t="s">
        <v>47</v>
      </c>
      <c r="AJ43" s="101" t="s">
        <v>48</v>
      </c>
      <c r="AK43" s="54" t="s">
        <v>699</v>
      </c>
    </row>
    <row r="44" spans="1:37" s="54" customFormat="1" ht="27.95" customHeight="1" x14ac:dyDescent="0.25">
      <c r="A44" s="178" t="s">
        <v>1018</v>
      </c>
      <c r="B44" s="92" t="s">
        <v>1019</v>
      </c>
      <c r="C44" s="218" t="s">
        <v>1018</v>
      </c>
      <c r="D44" s="92" t="s">
        <v>1020</v>
      </c>
      <c r="E44" s="92" t="s">
        <v>703</v>
      </c>
      <c r="F44" s="92" t="s">
        <v>9</v>
      </c>
      <c r="G44" s="177" t="s">
        <v>196</v>
      </c>
      <c r="H44" s="92">
        <v>1010178226</v>
      </c>
      <c r="I44" s="182" t="s">
        <v>667</v>
      </c>
      <c r="J44" s="54">
        <v>1</v>
      </c>
      <c r="K44" s="54" t="s">
        <v>8</v>
      </c>
      <c r="L44" s="54" t="s">
        <v>8</v>
      </c>
      <c r="M44" s="99">
        <v>32397</v>
      </c>
      <c r="N44" s="92" t="s">
        <v>695</v>
      </c>
      <c r="O44" s="92" t="s">
        <v>667</v>
      </c>
      <c r="P44" s="339">
        <f t="shared" ca="1" si="1"/>
        <v>38</v>
      </c>
      <c r="Q44" s="93" t="s">
        <v>1021</v>
      </c>
      <c r="R44" s="182" t="s">
        <v>667</v>
      </c>
      <c r="S44" s="54">
        <v>3157868243</v>
      </c>
      <c r="T44" s="313" t="s">
        <v>118</v>
      </c>
      <c r="U44" s="54" t="s">
        <v>1022</v>
      </c>
      <c r="V44" s="92" t="s">
        <v>672</v>
      </c>
      <c r="W44" s="54" t="s">
        <v>673</v>
      </c>
      <c r="X44" s="92" t="s">
        <v>674</v>
      </c>
      <c r="Y44" s="92" t="s">
        <v>803</v>
      </c>
      <c r="Z44" s="92" t="s">
        <v>601</v>
      </c>
      <c r="AA44" s="92" t="s">
        <v>1023</v>
      </c>
      <c r="AB44" s="490">
        <v>9000000</v>
      </c>
      <c r="AC44" s="115">
        <v>46037</v>
      </c>
      <c r="AD44" s="244">
        <v>46037</v>
      </c>
      <c r="AE44" s="346">
        <v>46279</v>
      </c>
      <c r="AF44" s="92" t="s">
        <v>698</v>
      </c>
      <c r="AG44" s="100" t="s">
        <v>1024</v>
      </c>
      <c r="AH44" s="100"/>
      <c r="AI44" s="92" t="s">
        <v>47</v>
      </c>
      <c r="AJ44" s="101" t="s">
        <v>48</v>
      </c>
      <c r="AK44" s="54" t="s">
        <v>679</v>
      </c>
    </row>
    <row r="45" spans="1:37" s="54" customFormat="1" ht="27.95" customHeight="1" x14ac:dyDescent="0.25">
      <c r="A45" s="178" t="s">
        <v>1025</v>
      </c>
      <c r="B45" s="92" t="s">
        <v>1026</v>
      </c>
      <c r="C45" s="218" t="s">
        <v>1025</v>
      </c>
      <c r="D45" s="92" t="s">
        <v>1027</v>
      </c>
      <c r="E45" s="92" t="s">
        <v>703</v>
      </c>
      <c r="F45" s="92" t="s">
        <v>9</v>
      </c>
      <c r="G45" s="177" t="s">
        <v>196</v>
      </c>
      <c r="H45" s="92">
        <v>1063135022</v>
      </c>
      <c r="I45" s="182" t="s">
        <v>1028</v>
      </c>
      <c r="J45" s="54">
        <v>2</v>
      </c>
      <c r="K45" s="54" t="s">
        <v>8</v>
      </c>
      <c r="L45" s="54" t="s">
        <v>8</v>
      </c>
      <c r="M45" s="99">
        <v>31427</v>
      </c>
      <c r="N45" s="92" t="s">
        <v>1029</v>
      </c>
      <c r="O45" s="92" t="s">
        <v>1028</v>
      </c>
      <c r="P45" s="339">
        <f t="shared" ca="1" si="1"/>
        <v>40</v>
      </c>
      <c r="Q45" s="93" t="s">
        <v>1030</v>
      </c>
      <c r="R45" s="182" t="s">
        <v>667</v>
      </c>
      <c r="S45" s="54">
        <v>3017751118</v>
      </c>
      <c r="T45" s="313" t="s">
        <v>120</v>
      </c>
      <c r="U45" s="54" t="s">
        <v>841</v>
      </c>
      <c r="V45" s="92" t="s">
        <v>672</v>
      </c>
      <c r="W45" s="54" t="s">
        <v>673</v>
      </c>
      <c r="X45" s="92" t="s">
        <v>831</v>
      </c>
      <c r="Y45" s="92" t="s">
        <v>1016</v>
      </c>
      <c r="Z45" s="92" t="s">
        <v>601</v>
      </c>
      <c r="AA45" s="92" t="s">
        <v>1031</v>
      </c>
      <c r="AB45" s="490">
        <v>11000000</v>
      </c>
      <c r="AC45" s="115">
        <v>46035</v>
      </c>
      <c r="AD45" s="244">
        <v>46036</v>
      </c>
      <c r="AE45" s="346">
        <v>46339</v>
      </c>
      <c r="AF45" s="92" t="s">
        <v>698</v>
      </c>
      <c r="AG45" s="100" t="s">
        <v>1032</v>
      </c>
      <c r="AH45" s="100"/>
      <c r="AI45" s="92" t="s">
        <v>33</v>
      </c>
      <c r="AJ45" s="101" t="s">
        <v>34</v>
      </c>
      <c r="AK45" s="54" t="s">
        <v>679</v>
      </c>
    </row>
    <row r="46" spans="1:37" s="54" customFormat="1" ht="27.95" customHeight="1" x14ac:dyDescent="0.25">
      <c r="A46" s="178" t="s">
        <v>1033</v>
      </c>
      <c r="B46" s="92" t="s">
        <v>1034</v>
      </c>
      <c r="C46" s="218" t="s">
        <v>1033</v>
      </c>
      <c r="D46" s="92" t="s">
        <v>1035</v>
      </c>
      <c r="E46" s="92" t="s">
        <v>703</v>
      </c>
      <c r="F46" s="92" t="s">
        <v>9</v>
      </c>
      <c r="G46" s="177" t="s">
        <v>196</v>
      </c>
      <c r="H46" s="92">
        <v>19398947</v>
      </c>
      <c r="I46" s="182" t="s">
        <v>667</v>
      </c>
      <c r="J46" s="92">
        <v>7</v>
      </c>
      <c r="K46" s="54" t="s">
        <v>8</v>
      </c>
      <c r="L46" s="54" t="s">
        <v>8</v>
      </c>
      <c r="M46" s="115">
        <v>21972</v>
      </c>
      <c r="N46" s="92" t="s">
        <v>695</v>
      </c>
      <c r="O46" s="92" t="s">
        <v>667</v>
      </c>
      <c r="P46" s="339">
        <f t="shared" ca="1" si="1"/>
        <v>66</v>
      </c>
      <c r="Q46" s="93" t="s">
        <v>1036</v>
      </c>
      <c r="R46" s="182" t="s">
        <v>667</v>
      </c>
      <c r="S46" s="54">
        <v>3102292823</v>
      </c>
      <c r="T46" s="313" t="s">
        <v>122</v>
      </c>
      <c r="U46" s="54" t="s">
        <v>671</v>
      </c>
      <c r="V46" s="92" t="s">
        <v>672</v>
      </c>
      <c r="W46" s="92" t="s">
        <v>673</v>
      </c>
      <c r="X46" s="92" t="s">
        <v>674</v>
      </c>
      <c r="Y46" s="92" t="s">
        <v>803</v>
      </c>
      <c r="Z46" s="92" t="s">
        <v>601</v>
      </c>
      <c r="AA46" s="92" t="s">
        <v>1037</v>
      </c>
      <c r="AB46" s="490">
        <v>10000000</v>
      </c>
      <c r="AC46" s="115">
        <v>46037</v>
      </c>
      <c r="AD46" s="244">
        <v>46045</v>
      </c>
      <c r="AE46" s="346">
        <v>46348</v>
      </c>
      <c r="AF46" s="92" t="s">
        <v>698</v>
      </c>
      <c r="AG46" s="100" t="s">
        <v>1038</v>
      </c>
      <c r="AH46" s="100"/>
      <c r="AI46" s="92" t="s">
        <v>33</v>
      </c>
      <c r="AJ46" s="101" t="s">
        <v>34</v>
      </c>
      <c r="AK46" s="54" t="s">
        <v>679</v>
      </c>
    </row>
    <row r="47" spans="1:37" s="54" customFormat="1" ht="27.95" customHeight="1" x14ac:dyDescent="0.25">
      <c r="A47" s="178" t="s">
        <v>1039</v>
      </c>
      <c r="B47" s="92" t="s">
        <v>1040</v>
      </c>
      <c r="C47" s="218" t="s">
        <v>1041</v>
      </c>
      <c r="D47" s="92" t="s">
        <v>1042</v>
      </c>
      <c r="E47" s="92" t="s">
        <v>666</v>
      </c>
      <c r="F47" s="92" t="s">
        <v>9</v>
      </c>
      <c r="G47" s="177" t="s">
        <v>196</v>
      </c>
      <c r="H47" s="92">
        <v>1065624741</v>
      </c>
      <c r="I47" s="182" t="s">
        <v>683</v>
      </c>
      <c r="J47" s="92">
        <v>5</v>
      </c>
      <c r="K47" s="54" t="s">
        <v>8</v>
      </c>
      <c r="L47" s="54" t="s">
        <v>8</v>
      </c>
      <c r="M47" s="99">
        <v>33149</v>
      </c>
      <c r="N47" s="92" t="s">
        <v>684</v>
      </c>
      <c r="O47" s="92" t="s">
        <v>683</v>
      </c>
      <c r="P47" s="339">
        <f t="shared" ca="1" si="1"/>
        <v>36</v>
      </c>
      <c r="Q47" s="93" t="s">
        <v>1043</v>
      </c>
      <c r="R47" s="182" t="s">
        <v>667</v>
      </c>
      <c r="S47" s="54">
        <v>3045780796</v>
      </c>
      <c r="T47" s="313" t="s">
        <v>1044</v>
      </c>
      <c r="U47" s="54" t="s">
        <v>714</v>
      </c>
      <c r="V47" s="92" t="s">
        <v>672</v>
      </c>
      <c r="W47" s="54" t="s">
        <v>673</v>
      </c>
      <c r="X47" s="92" t="s">
        <v>687</v>
      </c>
      <c r="Y47" s="92" t="s">
        <v>803</v>
      </c>
      <c r="Z47" s="92" t="s">
        <v>601</v>
      </c>
      <c r="AA47" s="92" t="s">
        <v>1045</v>
      </c>
      <c r="AB47" s="490">
        <v>4200000</v>
      </c>
      <c r="AC47" s="115">
        <v>46038</v>
      </c>
      <c r="AD47" s="244">
        <v>46041</v>
      </c>
      <c r="AE47" s="346">
        <v>46221</v>
      </c>
      <c r="AF47" s="92" t="s">
        <v>698</v>
      </c>
      <c r="AG47" s="100" t="s">
        <v>1046</v>
      </c>
      <c r="AH47" s="100"/>
      <c r="AI47" s="92" t="s">
        <v>33</v>
      </c>
      <c r="AJ47" s="101" t="s">
        <v>34</v>
      </c>
      <c r="AK47" s="54" t="s">
        <v>679</v>
      </c>
    </row>
    <row r="48" spans="1:37" s="54" customFormat="1" ht="27.95" customHeight="1" x14ac:dyDescent="0.25">
      <c r="A48" s="178" t="s">
        <v>1039</v>
      </c>
      <c r="B48" s="92" t="s">
        <v>1047</v>
      </c>
      <c r="C48" s="218" t="s">
        <v>1048</v>
      </c>
      <c r="D48" s="92" t="s">
        <v>1049</v>
      </c>
      <c r="E48" s="92" t="s">
        <v>666</v>
      </c>
      <c r="F48" s="92" t="s">
        <v>9</v>
      </c>
      <c r="G48" s="177" t="s">
        <v>196</v>
      </c>
      <c r="H48" s="92">
        <v>1065999770</v>
      </c>
      <c r="I48" s="182" t="s">
        <v>730</v>
      </c>
      <c r="J48" s="92">
        <v>8</v>
      </c>
      <c r="K48" s="54" t="s">
        <v>8</v>
      </c>
      <c r="L48" s="54" t="s">
        <v>8</v>
      </c>
      <c r="M48" s="115">
        <v>35471</v>
      </c>
      <c r="N48" s="54" t="s">
        <v>684</v>
      </c>
      <c r="O48" s="54" t="s">
        <v>731</v>
      </c>
      <c r="P48" s="339">
        <f t="shared" ca="1" si="1"/>
        <v>29</v>
      </c>
      <c r="Q48" s="93" t="s">
        <v>1050</v>
      </c>
      <c r="R48" s="182" t="s">
        <v>667</v>
      </c>
      <c r="S48" s="54">
        <v>3004135250</v>
      </c>
      <c r="T48" s="313" t="s">
        <v>1051</v>
      </c>
      <c r="U48" s="92" t="s">
        <v>841</v>
      </c>
      <c r="V48" s="92" t="s">
        <v>788</v>
      </c>
      <c r="W48" s="92" t="s">
        <v>673</v>
      </c>
      <c r="X48" s="92" t="s">
        <v>687</v>
      </c>
      <c r="Y48" s="92" t="s">
        <v>753</v>
      </c>
      <c r="Z48" s="92" t="s">
        <v>601</v>
      </c>
      <c r="AA48" s="92" t="s">
        <v>1045</v>
      </c>
      <c r="AB48" s="490">
        <v>4200000</v>
      </c>
      <c r="AC48" s="115">
        <v>46039</v>
      </c>
      <c r="AD48" s="244">
        <v>46041</v>
      </c>
      <c r="AE48" s="346">
        <v>46217</v>
      </c>
      <c r="AF48" s="92" t="s">
        <v>698</v>
      </c>
      <c r="AG48" s="100" t="s">
        <v>1052</v>
      </c>
      <c r="AH48" s="100"/>
      <c r="AI48" s="92" t="s">
        <v>33</v>
      </c>
      <c r="AJ48" s="101" t="s">
        <v>34</v>
      </c>
      <c r="AK48" s="54" t="s">
        <v>679</v>
      </c>
    </row>
    <row r="49" spans="1:37" s="54" customFormat="1" ht="27.95" customHeight="1" x14ac:dyDescent="0.25">
      <c r="A49" s="178" t="s">
        <v>1053</v>
      </c>
      <c r="B49" s="92" t="s">
        <v>1040</v>
      </c>
      <c r="C49" s="218" t="s">
        <v>1053</v>
      </c>
      <c r="D49" s="92" t="s">
        <v>1054</v>
      </c>
      <c r="E49" s="92" t="s">
        <v>703</v>
      </c>
      <c r="F49" s="92" t="s">
        <v>9</v>
      </c>
      <c r="G49" s="177" t="s">
        <v>196</v>
      </c>
      <c r="H49" s="92">
        <v>1093768034</v>
      </c>
      <c r="I49" s="182" t="s">
        <v>1055</v>
      </c>
      <c r="J49" s="92">
        <v>6</v>
      </c>
      <c r="K49" s="54" t="s">
        <v>8</v>
      </c>
      <c r="L49" s="54" t="s">
        <v>8</v>
      </c>
      <c r="M49" s="115">
        <v>34142</v>
      </c>
      <c r="N49" s="92" t="s">
        <v>1056</v>
      </c>
      <c r="O49" s="54" t="s">
        <v>1057</v>
      </c>
      <c r="P49" s="339">
        <f t="shared" ca="1" si="1"/>
        <v>33</v>
      </c>
      <c r="Q49" s="93" t="s">
        <v>1058</v>
      </c>
      <c r="R49" s="182" t="s">
        <v>667</v>
      </c>
      <c r="S49" s="54">
        <v>3125060159</v>
      </c>
      <c r="T49" s="313" t="s">
        <v>125</v>
      </c>
      <c r="U49" s="54" t="s">
        <v>671</v>
      </c>
      <c r="V49" s="92" t="s">
        <v>672</v>
      </c>
      <c r="W49" s="92" t="s">
        <v>673</v>
      </c>
      <c r="X49" s="92" t="s">
        <v>831</v>
      </c>
      <c r="Y49" s="92" t="s">
        <v>950</v>
      </c>
      <c r="Z49" s="92" t="s">
        <v>601</v>
      </c>
      <c r="AA49" s="92" t="s">
        <v>754</v>
      </c>
      <c r="AB49" s="490">
        <v>6500000</v>
      </c>
      <c r="AC49" s="115">
        <v>46052</v>
      </c>
      <c r="AD49" s="244">
        <v>46055</v>
      </c>
      <c r="AE49" s="347">
        <v>46268</v>
      </c>
      <c r="AF49" s="92" t="s">
        <v>21</v>
      </c>
      <c r="AG49" s="100" t="s">
        <v>1059</v>
      </c>
      <c r="AH49" s="100"/>
      <c r="AI49" s="92" t="s">
        <v>33</v>
      </c>
      <c r="AJ49" s="101" t="s">
        <v>34</v>
      </c>
      <c r="AK49" s="54" t="s">
        <v>679</v>
      </c>
    </row>
    <row r="50" spans="1:37" s="83" customFormat="1" ht="27.95" customHeight="1" x14ac:dyDescent="0.25">
      <c r="A50" s="421" t="s">
        <v>1060</v>
      </c>
      <c r="B50" s="92" t="s">
        <v>1061</v>
      </c>
      <c r="C50" s="219" t="s">
        <v>1062</v>
      </c>
      <c r="D50" s="76" t="s">
        <v>1063</v>
      </c>
      <c r="E50" s="76" t="s">
        <v>666</v>
      </c>
      <c r="F50" s="76" t="s">
        <v>9</v>
      </c>
      <c r="G50" s="259" t="s">
        <v>196</v>
      </c>
      <c r="H50" s="92">
        <v>1148140952</v>
      </c>
      <c r="I50" s="163" t="s">
        <v>1064</v>
      </c>
      <c r="J50" s="83">
        <v>5</v>
      </c>
      <c r="K50" s="83" t="s">
        <v>8</v>
      </c>
      <c r="L50" s="83" t="s">
        <v>8</v>
      </c>
      <c r="M50" s="80">
        <v>34521</v>
      </c>
      <c r="N50" s="83" t="s">
        <v>684</v>
      </c>
      <c r="O50" s="76" t="s">
        <v>1064</v>
      </c>
      <c r="P50" s="340">
        <f t="shared" ca="1" si="1"/>
        <v>32</v>
      </c>
      <c r="Q50" s="93" t="s">
        <v>1065</v>
      </c>
      <c r="R50" s="345" t="s">
        <v>1064</v>
      </c>
      <c r="S50" s="192">
        <v>3187577966</v>
      </c>
      <c r="T50" s="429" t="s">
        <v>1066</v>
      </c>
      <c r="U50" s="321" t="s">
        <v>714</v>
      </c>
      <c r="V50" s="76" t="s">
        <v>752</v>
      </c>
      <c r="W50" s="83" t="s">
        <v>673</v>
      </c>
      <c r="X50" s="76" t="s">
        <v>687</v>
      </c>
      <c r="Y50" s="76" t="s">
        <v>753</v>
      </c>
      <c r="Z50" s="259" t="s">
        <v>601</v>
      </c>
      <c r="AA50" s="164" t="s">
        <v>1067</v>
      </c>
      <c r="AB50" s="262">
        <v>7500000</v>
      </c>
      <c r="AC50" s="115">
        <v>46052</v>
      </c>
      <c r="AD50" s="498">
        <v>46055</v>
      </c>
      <c r="AE50" s="428">
        <v>46237</v>
      </c>
      <c r="AF50" s="163" t="s">
        <v>698</v>
      </c>
      <c r="AG50" s="81" t="s">
        <v>1068</v>
      </c>
      <c r="AH50" s="81"/>
      <c r="AI50" s="76" t="s">
        <v>127</v>
      </c>
      <c r="AJ50" s="82" t="s">
        <v>43</v>
      </c>
      <c r="AK50" s="83" t="s">
        <v>679</v>
      </c>
    </row>
    <row r="51" spans="1:37" s="102" customFormat="1" ht="27.95" customHeight="1" x14ac:dyDescent="0.25">
      <c r="A51" s="178" t="s">
        <v>1069</v>
      </c>
      <c r="B51" s="114" t="s">
        <v>1070</v>
      </c>
      <c r="C51" s="219" t="s">
        <v>1069</v>
      </c>
      <c r="D51" s="103" t="s">
        <v>1071</v>
      </c>
      <c r="E51" s="103" t="s">
        <v>666</v>
      </c>
      <c r="F51" s="103" t="s">
        <v>9</v>
      </c>
      <c r="G51" s="232" t="s">
        <v>196</v>
      </c>
      <c r="H51" s="92">
        <v>1110472734</v>
      </c>
      <c r="I51" s="181" t="s">
        <v>759</v>
      </c>
      <c r="J51" s="103">
        <v>2</v>
      </c>
      <c r="K51" s="102" t="s">
        <v>8</v>
      </c>
      <c r="L51" s="102" t="s">
        <v>8</v>
      </c>
      <c r="M51" s="110">
        <v>32258</v>
      </c>
      <c r="N51" s="103" t="s">
        <v>760</v>
      </c>
      <c r="O51" s="103" t="s">
        <v>759</v>
      </c>
      <c r="P51" s="337">
        <f t="shared" ca="1" si="1"/>
        <v>38</v>
      </c>
      <c r="Q51" s="93" t="s">
        <v>1072</v>
      </c>
      <c r="R51" s="267" t="s">
        <v>667</v>
      </c>
      <c r="S51" s="54">
        <v>3166991009</v>
      </c>
      <c r="T51" s="313" t="s">
        <v>129</v>
      </c>
      <c r="U51" s="225" t="s">
        <v>671</v>
      </c>
      <c r="V51" s="103" t="s">
        <v>788</v>
      </c>
      <c r="W51" s="102" t="s">
        <v>673</v>
      </c>
      <c r="X51" s="103" t="s">
        <v>687</v>
      </c>
      <c r="Y51" s="103" t="s">
        <v>901</v>
      </c>
      <c r="Z51" s="232" t="s">
        <v>601</v>
      </c>
      <c r="AA51" s="92" t="s">
        <v>1073</v>
      </c>
      <c r="AB51" s="263">
        <v>7500000</v>
      </c>
      <c r="AC51" s="115">
        <v>46036</v>
      </c>
      <c r="AD51" s="244">
        <v>46037</v>
      </c>
      <c r="AE51" s="347">
        <v>46248</v>
      </c>
      <c r="AF51" s="181" t="s">
        <v>698</v>
      </c>
      <c r="AG51" s="107" t="s">
        <v>1074</v>
      </c>
      <c r="AH51" s="107"/>
      <c r="AI51" s="103" t="s">
        <v>30</v>
      </c>
      <c r="AJ51" s="108" t="s">
        <v>1075</v>
      </c>
      <c r="AK51" s="102" t="s">
        <v>679</v>
      </c>
    </row>
    <row r="52" spans="1:37" s="102" customFormat="1" ht="27.95" customHeight="1" x14ac:dyDescent="0.25">
      <c r="A52" s="178" t="s">
        <v>1076</v>
      </c>
      <c r="B52" s="92" t="s">
        <v>1077</v>
      </c>
      <c r="C52" s="219" t="s">
        <v>1076</v>
      </c>
      <c r="D52" s="103" t="s">
        <v>1078</v>
      </c>
      <c r="E52" s="103" t="s">
        <v>703</v>
      </c>
      <c r="F52" s="103" t="s">
        <v>9</v>
      </c>
      <c r="G52" s="232" t="s">
        <v>196</v>
      </c>
      <c r="H52" s="92">
        <v>80069980</v>
      </c>
      <c r="I52" s="181" t="s">
        <v>667</v>
      </c>
      <c r="J52" s="103">
        <v>1</v>
      </c>
      <c r="K52" s="102" t="s">
        <v>8</v>
      </c>
      <c r="L52" s="102" t="s">
        <v>8</v>
      </c>
      <c r="M52" s="109">
        <v>29709</v>
      </c>
      <c r="N52" s="103" t="s">
        <v>695</v>
      </c>
      <c r="O52" s="103" t="s">
        <v>667</v>
      </c>
      <c r="P52" s="337">
        <f t="shared" ca="1" si="1"/>
        <v>45</v>
      </c>
      <c r="Q52" s="93" t="s">
        <v>1079</v>
      </c>
      <c r="R52" s="267" t="s">
        <v>667</v>
      </c>
      <c r="S52" s="54">
        <v>3503341249</v>
      </c>
      <c r="T52" s="313" t="s">
        <v>131</v>
      </c>
      <c r="U52" s="181" t="s">
        <v>841</v>
      </c>
      <c r="V52" s="103" t="s">
        <v>949</v>
      </c>
      <c r="W52" s="103" t="s">
        <v>673</v>
      </c>
      <c r="X52" s="103" t="s">
        <v>674</v>
      </c>
      <c r="Y52" s="103" t="s">
        <v>1080</v>
      </c>
      <c r="Z52" s="232" t="s">
        <v>601</v>
      </c>
      <c r="AA52" s="92" t="s">
        <v>1081</v>
      </c>
      <c r="AB52" s="265">
        <v>12950000</v>
      </c>
      <c r="AC52" s="115">
        <v>46037</v>
      </c>
      <c r="AD52" s="244">
        <v>46037</v>
      </c>
      <c r="AE52" s="346">
        <v>46309</v>
      </c>
      <c r="AF52" s="181" t="s">
        <v>698</v>
      </c>
      <c r="AG52" s="107" t="s">
        <v>1082</v>
      </c>
      <c r="AH52" s="107"/>
      <c r="AI52" s="103" t="s">
        <v>132</v>
      </c>
      <c r="AJ52" s="108" t="s">
        <v>133</v>
      </c>
      <c r="AK52" s="102" t="s">
        <v>679</v>
      </c>
    </row>
    <row r="53" spans="1:37" s="102" customFormat="1" ht="27.95" customHeight="1" x14ac:dyDescent="0.25">
      <c r="A53" s="178" t="s">
        <v>1083</v>
      </c>
      <c r="B53" s="92" t="s">
        <v>1084</v>
      </c>
      <c r="C53" s="219" t="s">
        <v>1083</v>
      </c>
      <c r="D53" s="103" t="s">
        <v>1085</v>
      </c>
      <c r="E53" s="103" t="s">
        <v>703</v>
      </c>
      <c r="F53" s="103" t="s">
        <v>9</v>
      </c>
      <c r="G53" s="232" t="s">
        <v>196</v>
      </c>
      <c r="H53" s="92">
        <v>79696783</v>
      </c>
      <c r="I53" s="181" t="s">
        <v>667</v>
      </c>
      <c r="J53" s="102">
        <v>2</v>
      </c>
      <c r="K53" s="102" t="s">
        <v>8</v>
      </c>
      <c r="L53" s="102" t="s">
        <v>8</v>
      </c>
      <c r="M53" s="110">
        <v>27746</v>
      </c>
      <c r="N53" s="103" t="s">
        <v>695</v>
      </c>
      <c r="O53" s="103" t="s">
        <v>667</v>
      </c>
      <c r="P53" s="337">
        <f t="shared" ca="1" si="1"/>
        <v>51</v>
      </c>
      <c r="Q53" s="93" t="s">
        <v>1086</v>
      </c>
      <c r="R53" s="267" t="s">
        <v>864</v>
      </c>
      <c r="S53" s="54">
        <v>3202115539</v>
      </c>
      <c r="T53" s="313" t="s">
        <v>1087</v>
      </c>
      <c r="U53" s="225" t="s">
        <v>733</v>
      </c>
      <c r="V53" s="103" t="s">
        <v>672</v>
      </c>
      <c r="W53" s="102" t="s">
        <v>673</v>
      </c>
      <c r="X53" s="103" t="s">
        <v>674</v>
      </c>
      <c r="Y53" s="103" t="s">
        <v>1088</v>
      </c>
      <c r="Z53" s="232" t="s">
        <v>601</v>
      </c>
      <c r="AA53" s="92" t="s">
        <v>1089</v>
      </c>
      <c r="AB53" s="263">
        <v>8400000</v>
      </c>
      <c r="AC53" s="115">
        <v>46038</v>
      </c>
      <c r="AD53" s="244">
        <v>46041</v>
      </c>
      <c r="AE53" s="347">
        <v>46277</v>
      </c>
      <c r="AF53" s="181" t="s">
        <v>698</v>
      </c>
      <c r="AG53" s="107" t="s">
        <v>1090</v>
      </c>
      <c r="AH53" s="107"/>
      <c r="AI53" s="103" t="s">
        <v>132</v>
      </c>
      <c r="AJ53" s="108" t="s">
        <v>133</v>
      </c>
      <c r="AK53" s="102" t="s">
        <v>679</v>
      </c>
    </row>
    <row r="54" spans="1:37" s="102" customFormat="1" ht="27.95" customHeight="1" x14ac:dyDescent="0.25">
      <c r="A54" s="178" t="s">
        <v>1091</v>
      </c>
      <c r="B54" s="114" t="s">
        <v>1092</v>
      </c>
      <c r="C54" s="219" t="s">
        <v>1091</v>
      </c>
      <c r="D54" s="103" t="s">
        <v>1093</v>
      </c>
      <c r="E54" s="103" t="s">
        <v>703</v>
      </c>
      <c r="F54" s="103" t="s">
        <v>9</v>
      </c>
      <c r="G54" s="232" t="s">
        <v>196</v>
      </c>
      <c r="H54" s="92">
        <v>79956251</v>
      </c>
      <c r="I54" s="181" t="s">
        <v>667</v>
      </c>
      <c r="J54" s="102">
        <v>2</v>
      </c>
      <c r="K54" s="102" t="s">
        <v>8</v>
      </c>
      <c r="L54" s="102" t="s">
        <v>8</v>
      </c>
      <c r="M54" s="110">
        <v>29455</v>
      </c>
      <c r="N54" s="102" t="s">
        <v>668</v>
      </c>
      <c r="O54" s="102" t="s">
        <v>712</v>
      </c>
      <c r="P54" s="337">
        <f t="shared" ca="1" si="1"/>
        <v>46</v>
      </c>
      <c r="Q54" s="92" t="s">
        <v>1094</v>
      </c>
      <c r="R54" s="267" t="s">
        <v>667</v>
      </c>
      <c r="S54" s="54">
        <v>3008780910</v>
      </c>
      <c r="T54" s="313" t="s">
        <v>136</v>
      </c>
      <c r="U54" s="225" t="s">
        <v>892</v>
      </c>
      <c r="V54" s="103" t="s">
        <v>752</v>
      </c>
      <c r="W54" s="102" t="s">
        <v>673</v>
      </c>
      <c r="X54" s="103" t="s">
        <v>831</v>
      </c>
      <c r="Y54" s="103" t="s">
        <v>1095</v>
      </c>
      <c r="Z54" s="232" t="s">
        <v>601</v>
      </c>
      <c r="AA54" s="92" t="s">
        <v>1096</v>
      </c>
      <c r="AB54" s="263">
        <v>9000000</v>
      </c>
      <c r="AC54" s="115">
        <v>46035</v>
      </c>
      <c r="AD54" s="244">
        <v>46037</v>
      </c>
      <c r="AE54" s="347">
        <v>46248</v>
      </c>
      <c r="AF54" s="181" t="s">
        <v>698</v>
      </c>
      <c r="AG54" s="107" t="s">
        <v>1097</v>
      </c>
      <c r="AH54" s="107"/>
      <c r="AI54" s="103" t="s">
        <v>97</v>
      </c>
      <c r="AJ54" s="108" t="s">
        <v>137</v>
      </c>
      <c r="AK54" s="102" t="s">
        <v>679</v>
      </c>
    </row>
    <row r="55" spans="1:37" s="102" customFormat="1" ht="27.95" customHeight="1" x14ac:dyDescent="0.25">
      <c r="A55" s="178" t="s">
        <v>1098</v>
      </c>
      <c r="B55" s="114" t="s">
        <v>1099</v>
      </c>
      <c r="C55" s="219" t="s">
        <v>1098</v>
      </c>
      <c r="D55" s="103" t="s">
        <v>1100</v>
      </c>
      <c r="E55" s="103" t="s">
        <v>703</v>
      </c>
      <c r="F55" s="103" t="s">
        <v>1101</v>
      </c>
      <c r="G55" s="232" t="s">
        <v>196</v>
      </c>
      <c r="H55" s="92">
        <v>1065818955</v>
      </c>
      <c r="I55" s="181" t="s">
        <v>683</v>
      </c>
      <c r="J55" s="102">
        <v>8</v>
      </c>
      <c r="K55" s="102" t="s">
        <v>8</v>
      </c>
      <c r="L55" s="102" t="s">
        <v>8</v>
      </c>
      <c r="M55" s="110">
        <v>34973</v>
      </c>
      <c r="N55" s="102" t="s">
        <v>684</v>
      </c>
      <c r="O55" s="102" t="s">
        <v>683</v>
      </c>
      <c r="P55" s="337">
        <f t="shared" ca="1" si="1"/>
        <v>31</v>
      </c>
      <c r="Q55" s="92" t="s">
        <v>1102</v>
      </c>
      <c r="R55" s="267" t="s">
        <v>683</v>
      </c>
      <c r="S55" s="54">
        <v>3016262787</v>
      </c>
      <c r="T55" s="313" t="s">
        <v>139</v>
      </c>
      <c r="U55" s="225" t="s">
        <v>1103</v>
      </c>
      <c r="V55" s="103" t="s">
        <v>672</v>
      </c>
      <c r="W55" s="102" t="s">
        <v>673</v>
      </c>
      <c r="X55" s="104" t="s">
        <v>674</v>
      </c>
      <c r="Y55" s="103" t="s">
        <v>803</v>
      </c>
      <c r="Z55" s="232" t="s">
        <v>601</v>
      </c>
      <c r="AA55" s="92" t="s">
        <v>1104</v>
      </c>
      <c r="AB55" s="263">
        <v>6800000</v>
      </c>
      <c r="AC55" s="115">
        <v>46035</v>
      </c>
      <c r="AD55" s="244">
        <v>46041</v>
      </c>
      <c r="AE55" s="347">
        <v>46252</v>
      </c>
      <c r="AF55" s="181" t="s">
        <v>698</v>
      </c>
      <c r="AG55" s="107" t="s">
        <v>1105</v>
      </c>
      <c r="AH55" s="107"/>
      <c r="AI55" s="103" t="s">
        <v>97</v>
      </c>
      <c r="AJ55" s="108" t="s">
        <v>137</v>
      </c>
      <c r="AK55" s="102" t="s">
        <v>679</v>
      </c>
    </row>
    <row r="56" spans="1:37" s="102" customFormat="1" ht="27.95" customHeight="1" x14ac:dyDescent="0.25">
      <c r="A56" s="178" t="s">
        <v>1106</v>
      </c>
      <c r="B56" s="114" t="s">
        <v>1107</v>
      </c>
      <c r="C56" s="219" t="s">
        <v>1106</v>
      </c>
      <c r="D56" s="103" t="s">
        <v>1108</v>
      </c>
      <c r="E56" s="103" t="s">
        <v>666</v>
      </c>
      <c r="F56" s="103" t="s">
        <v>1101</v>
      </c>
      <c r="G56" s="232" t="s">
        <v>196</v>
      </c>
      <c r="H56" s="92">
        <v>49716685</v>
      </c>
      <c r="I56" s="181" t="s">
        <v>683</v>
      </c>
      <c r="J56" s="102">
        <v>7</v>
      </c>
      <c r="K56" s="102" t="s">
        <v>8</v>
      </c>
      <c r="L56" s="102" t="s">
        <v>8</v>
      </c>
      <c r="M56" s="110">
        <v>30284</v>
      </c>
      <c r="N56" s="102" t="s">
        <v>684</v>
      </c>
      <c r="O56" s="102" t="s">
        <v>683</v>
      </c>
      <c r="P56" s="337">
        <f t="shared" ca="1" si="1"/>
        <v>44</v>
      </c>
      <c r="Q56" s="92" t="s">
        <v>1109</v>
      </c>
      <c r="R56" s="267" t="s">
        <v>667</v>
      </c>
      <c r="S56" s="54">
        <v>3214919299</v>
      </c>
      <c r="T56" s="313" t="s">
        <v>141</v>
      </c>
      <c r="U56" s="225" t="s">
        <v>671</v>
      </c>
      <c r="V56" s="103" t="s">
        <v>788</v>
      </c>
      <c r="W56" s="102" t="s">
        <v>673</v>
      </c>
      <c r="X56" s="103" t="s">
        <v>687</v>
      </c>
      <c r="Y56" s="103" t="s">
        <v>1110</v>
      </c>
      <c r="Z56" s="232" t="s">
        <v>601</v>
      </c>
      <c r="AA56" s="92" t="s">
        <v>1111</v>
      </c>
      <c r="AB56" s="263">
        <v>6000000</v>
      </c>
      <c r="AC56" s="115">
        <v>46035</v>
      </c>
      <c r="AD56" s="244">
        <v>46037</v>
      </c>
      <c r="AE56" s="347">
        <v>46246</v>
      </c>
      <c r="AF56" s="181" t="s">
        <v>21</v>
      </c>
      <c r="AG56" s="107" t="s">
        <v>1112</v>
      </c>
      <c r="AH56" s="107"/>
      <c r="AI56" s="103" t="s">
        <v>80</v>
      </c>
      <c r="AJ56" s="108" t="s">
        <v>81</v>
      </c>
      <c r="AK56" s="102" t="s">
        <v>679</v>
      </c>
    </row>
    <row r="57" spans="1:37" s="102" customFormat="1" ht="27.95" customHeight="1" x14ac:dyDescent="0.25">
      <c r="A57" s="178" t="s">
        <v>1113</v>
      </c>
      <c r="B57" s="114" t="s">
        <v>1114</v>
      </c>
      <c r="C57" s="219" t="s">
        <v>1113</v>
      </c>
      <c r="D57" s="103" t="s">
        <v>1115</v>
      </c>
      <c r="E57" s="103" t="s">
        <v>666</v>
      </c>
      <c r="F57" s="103" t="s">
        <v>1101</v>
      </c>
      <c r="G57" s="232" t="s">
        <v>196</v>
      </c>
      <c r="H57" s="92">
        <v>1065610697</v>
      </c>
      <c r="I57" s="181" t="s">
        <v>683</v>
      </c>
      <c r="J57" s="102">
        <v>8</v>
      </c>
      <c r="K57" s="103" t="s">
        <v>8</v>
      </c>
      <c r="L57" s="103" t="s">
        <v>8</v>
      </c>
      <c r="M57" s="109">
        <v>32748</v>
      </c>
      <c r="N57" s="103" t="s">
        <v>684</v>
      </c>
      <c r="O57" s="103" t="s">
        <v>683</v>
      </c>
      <c r="P57" s="337">
        <f t="shared" ca="1" si="1"/>
        <v>37</v>
      </c>
      <c r="Q57" s="92" t="s">
        <v>1116</v>
      </c>
      <c r="R57" s="267" t="s">
        <v>667</v>
      </c>
      <c r="S57" s="54">
        <v>3044236675</v>
      </c>
      <c r="T57" s="313" t="s">
        <v>143</v>
      </c>
      <c r="U57" s="225" t="s">
        <v>671</v>
      </c>
      <c r="V57" s="103" t="s">
        <v>672</v>
      </c>
      <c r="W57" s="103" t="s">
        <v>673</v>
      </c>
      <c r="X57" s="103" t="s">
        <v>674</v>
      </c>
      <c r="Y57" s="103" t="s">
        <v>1117</v>
      </c>
      <c r="Z57" s="232" t="s">
        <v>601</v>
      </c>
      <c r="AA57" s="92" t="s">
        <v>724</v>
      </c>
      <c r="AB57" s="263">
        <v>6400000</v>
      </c>
      <c r="AC57" s="115">
        <v>46036</v>
      </c>
      <c r="AD57" s="244">
        <v>46037</v>
      </c>
      <c r="AE57" s="347">
        <v>46248</v>
      </c>
      <c r="AF57" s="181" t="s">
        <v>698</v>
      </c>
      <c r="AG57" s="107" t="s">
        <v>1118</v>
      </c>
      <c r="AH57" s="107"/>
      <c r="AI57" s="103" t="s">
        <v>30</v>
      </c>
      <c r="AJ57" s="108" t="s">
        <v>936</v>
      </c>
      <c r="AK57" s="102" t="s">
        <v>679</v>
      </c>
    </row>
    <row r="58" spans="1:37" s="102" customFormat="1" ht="27.95" customHeight="1" x14ac:dyDescent="0.25">
      <c r="A58" s="178" t="s">
        <v>1119</v>
      </c>
      <c r="B58" s="114" t="s">
        <v>1120</v>
      </c>
      <c r="C58" s="219" t="s">
        <v>1121</v>
      </c>
      <c r="D58" s="103" t="s">
        <v>1122</v>
      </c>
      <c r="E58" s="103" t="s">
        <v>666</v>
      </c>
      <c r="F58" s="103" t="s">
        <v>1101</v>
      </c>
      <c r="G58" s="232" t="s">
        <v>196</v>
      </c>
      <c r="H58" s="92">
        <v>53069120</v>
      </c>
      <c r="I58" s="181" t="s">
        <v>667</v>
      </c>
      <c r="J58" s="102">
        <v>6</v>
      </c>
      <c r="K58" s="103" t="s">
        <v>8</v>
      </c>
      <c r="L58" s="103" t="s">
        <v>8</v>
      </c>
      <c r="M58" s="109">
        <v>31227</v>
      </c>
      <c r="N58" s="103" t="s">
        <v>695</v>
      </c>
      <c r="O58" s="103" t="s">
        <v>667</v>
      </c>
      <c r="P58" s="337">
        <f t="shared" ca="1" si="1"/>
        <v>41</v>
      </c>
      <c r="Q58" s="92" t="s">
        <v>1123</v>
      </c>
      <c r="R58" s="267" t="s">
        <v>667</v>
      </c>
      <c r="S58" s="54">
        <v>3107877824</v>
      </c>
      <c r="T58" s="313" t="s">
        <v>145</v>
      </c>
      <c r="U58" s="181" t="s">
        <v>908</v>
      </c>
      <c r="V58" s="103" t="s">
        <v>788</v>
      </c>
      <c r="W58" s="103" t="s">
        <v>673</v>
      </c>
      <c r="X58" s="103" t="s">
        <v>674</v>
      </c>
      <c r="Y58" s="103" t="s">
        <v>1124</v>
      </c>
      <c r="Z58" s="232" t="s">
        <v>601</v>
      </c>
      <c r="AA58" s="92" t="s">
        <v>1125</v>
      </c>
      <c r="AB58" s="263">
        <v>7000000</v>
      </c>
      <c r="AC58" s="115">
        <v>46042</v>
      </c>
      <c r="AD58" s="244">
        <v>46043</v>
      </c>
      <c r="AE58" s="347">
        <v>46254</v>
      </c>
      <c r="AF58" s="181" t="s">
        <v>698</v>
      </c>
      <c r="AG58" s="107" t="s">
        <v>1126</v>
      </c>
      <c r="AH58" s="107"/>
      <c r="AI58" s="103" t="s">
        <v>146</v>
      </c>
      <c r="AJ58" s="108" t="s">
        <v>147</v>
      </c>
      <c r="AK58" s="102" t="s">
        <v>679</v>
      </c>
    </row>
    <row r="59" spans="1:37" s="102" customFormat="1" ht="27.95" customHeight="1" x14ac:dyDescent="0.25">
      <c r="A59" s="178" t="s">
        <v>1127</v>
      </c>
      <c r="B59" s="114" t="s">
        <v>1128</v>
      </c>
      <c r="C59" s="219" t="s">
        <v>1129</v>
      </c>
      <c r="D59" s="103" t="s">
        <v>1130</v>
      </c>
      <c r="E59" s="103" t="s">
        <v>666</v>
      </c>
      <c r="F59" s="103" t="s">
        <v>1101</v>
      </c>
      <c r="G59" s="232" t="s">
        <v>196</v>
      </c>
      <c r="H59" s="92">
        <v>1000163843</v>
      </c>
      <c r="I59" s="181" t="s">
        <v>667</v>
      </c>
      <c r="J59" s="102">
        <v>2</v>
      </c>
      <c r="K59" s="102" t="s">
        <v>8</v>
      </c>
      <c r="L59" s="102" t="s">
        <v>8</v>
      </c>
      <c r="M59" s="110">
        <v>37104</v>
      </c>
      <c r="N59" s="102" t="s">
        <v>695</v>
      </c>
      <c r="O59" s="102" t="s">
        <v>667</v>
      </c>
      <c r="P59" s="337">
        <f t="shared" ref="P59:P90" ca="1" si="2">(YEAR(NOW())-YEAR(M59))</f>
        <v>25</v>
      </c>
      <c r="Q59" s="92" t="s">
        <v>1131</v>
      </c>
      <c r="R59" s="267" t="s">
        <v>667</v>
      </c>
      <c r="S59" s="54">
        <v>3204185023</v>
      </c>
      <c r="T59" s="313" t="s">
        <v>1132</v>
      </c>
      <c r="U59" s="225" t="s">
        <v>733</v>
      </c>
      <c r="V59" s="103" t="s">
        <v>672</v>
      </c>
      <c r="W59" s="102" t="s">
        <v>673</v>
      </c>
      <c r="X59" s="103" t="s">
        <v>687</v>
      </c>
      <c r="Y59" s="103" t="s">
        <v>1133</v>
      </c>
      <c r="Z59" s="232" t="s">
        <v>601</v>
      </c>
      <c r="AA59" s="92" t="s">
        <v>1134</v>
      </c>
      <c r="AB59" s="263">
        <v>4500000</v>
      </c>
      <c r="AC59" s="98">
        <v>46037</v>
      </c>
      <c r="AD59" s="479">
        <v>46037</v>
      </c>
      <c r="AE59" s="347">
        <v>46249</v>
      </c>
      <c r="AF59" s="181" t="s">
        <v>698</v>
      </c>
      <c r="AG59" s="107" t="s">
        <v>1135</v>
      </c>
      <c r="AH59" s="107"/>
      <c r="AI59" s="103" t="s">
        <v>30</v>
      </c>
      <c r="AJ59" s="108" t="s">
        <v>727</v>
      </c>
      <c r="AK59" s="102" t="s">
        <v>679</v>
      </c>
    </row>
    <row r="60" spans="1:37" s="102" customFormat="1" ht="27.95" customHeight="1" x14ac:dyDescent="0.25">
      <c r="A60" s="178" t="s">
        <v>1136</v>
      </c>
      <c r="B60" s="114" t="s">
        <v>1137</v>
      </c>
      <c r="C60" s="219" t="s">
        <v>1136</v>
      </c>
      <c r="D60" s="103" t="s">
        <v>1138</v>
      </c>
      <c r="E60" s="103" t="s">
        <v>703</v>
      </c>
      <c r="F60" s="103" t="s">
        <v>1101</v>
      </c>
      <c r="G60" s="232" t="s">
        <v>196</v>
      </c>
      <c r="H60" s="92">
        <v>79562864</v>
      </c>
      <c r="I60" s="181" t="s">
        <v>667</v>
      </c>
      <c r="J60" s="103">
        <v>5</v>
      </c>
      <c r="K60" s="102" t="s">
        <v>8</v>
      </c>
      <c r="L60" s="102" t="s">
        <v>8</v>
      </c>
      <c r="M60" s="110">
        <v>25951</v>
      </c>
      <c r="N60" s="103" t="s">
        <v>695</v>
      </c>
      <c r="O60" s="103" t="s">
        <v>667</v>
      </c>
      <c r="P60" s="337">
        <f t="shared" ca="1" si="2"/>
        <v>55</v>
      </c>
      <c r="Q60" s="92" t="s">
        <v>1139</v>
      </c>
      <c r="R60" s="267" t="s">
        <v>667</v>
      </c>
      <c r="S60" s="54">
        <v>3203866118</v>
      </c>
      <c r="T60" s="313" t="s">
        <v>150</v>
      </c>
      <c r="U60" s="225" t="s">
        <v>671</v>
      </c>
      <c r="V60" s="103" t="s">
        <v>672</v>
      </c>
      <c r="W60" s="102" t="s">
        <v>673</v>
      </c>
      <c r="X60" s="103" t="s">
        <v>674</v>
      </c>
      <c r="Y60" s="103" t="s">
        <v>1080</v>
      </c>
      <c r="Z60" s="232" t="s">
        <v>601</v>
      </c>
      <c r="AA60" s="92" t="s">
        <v>1140</v>
      </c>
      <c r="AB60" s="263">
        <v>11000000</v>
      </c>
      <c r="AC60" s="98">
        <v>46037</v>
      </c>
      <c r="AD60" s="479">
        <v>46038</v>
      </c>
      <c r="AE60" s="347">
        <v>46307</v>
      </c>
      <c r="AF60" s="181" t="s">
        <v>698</v>
      </c>
      <c r="AG60" s="107" t="s">
        <v>1141</v>
      </c>
      <c r="AH60" s="107"/>
      <c r="AI60" s="103" t="s">
        <v>132</v>
      </c>
      <c r="AJ60" s="108" t="s">
        <v>133</v>
      </c>
      <c r="AK60" s="102" t="s">
        <v>679</v>
      </c>
    </row>
    <row r="61" spans="1:37" s="102" customFormat="1" ht="27.95" customHeight="1" x14ac:dyDescent="0.25">
      <c r="A61" s="178" t="s">
        <v>1142</v>
      </c>
      <c r="B61" s="114" t="s">
        <v>1143</v>
      </c>
      <c r="C61" s="219" t="s">
        <v>1142</v>
      </c>
      <c r="D61" s="103" t="s">
        <v>1144</v>
      </c>
      <c r="E61" s="103" t="s">
        <v>703</v>
      </c>
      <c r="F61" s="103" t="s">
        <v>1101</v>
      </c>
      <c r="G61" s="232" t="s">
        <v>196</v>
      </c>
      <c r="H61" s="92">
        <v>1107042635</v>
      </c>
      <c r="I61" s="181" t="s">
        <v>956</v>
      </c>
      <c r="J61" s="102">
        <v>6</v>
      </c>
      <c r="K61" s="102" t="s">
        <v>8</v>
      </c>
      <c r="L61" s="102" t="s">
        <v>8</v>
      </c>
      <c r="M61" s="110">
        <v>31716</v>
      </c>
      <c r="N61" s="102" t="s">
        <v>684</v>
      </c>
      <c r="O61" s="102" t="s">
        <v>683</v>
      </c>
      <c r="P61" s="337">
        <f t="shared" ca="1" si="2"/>
        <v>40</v>
      </c>
      <c r="Q61" s="92" t="s">
        <v>1145</v>
      </c>
      <c r="R61" s="267" t="s">
        <v>667</v>
      </c>
      <c r="S61" s="54">
        <v>3176816477</v>
      </c>
      <c r="T61" s="313" t="s">
        <v>152</v>
      </c>
      <c r="U61" s="225" t="s">
        <v>671</v>
      </c>
      <c r="V61" s="103" t="s">
        <v>752</v>
      </c>
      <c r="W61" s="102" t="s">
        <v>673</v>
      </c>
      <c r="X61" s="103" t="s">
        <v>687</v>
      </c>
      <c r="Y61" s="103" t="s">
        <v>1146</v>
      </c>
      <c r="Z61" s="232" t="s">
        <v>601</v>
      </c>
      <c r="AA61" s="92" t="s">
        <v>1147</v>
      </c>
      <c r="AB61" s="263">
        <v>7000000</v>
      </c>
      <c r="AC61" s="98">
        <v>46037</v>
      </c>
      <c r="AD61" s="479">
        <v>46038</v>
      </c>
      <c r="AE61" s="347">
        <v>46371</v>
      </c>
      <c r="AF61" s="181" t="s">
        <v>698</v>
      </c>
      <c r="AG61" s="107" t="s">
        <v>1148</v>
      </c>
      <c r="AH61" s="107"/>
      <c r="AI61" s="103" t="s">
        <v>153</v>
      </c>
      <c r="AJ61" s="108" t="s">
        <v>154</v>
      </c>
      <c r="AK61" s="102" t="s">
        <v>679</v>
      </c>
    </row>
    <row r="62" spans="1:37" s="102" customFormat="1" ht="27.95" customHeight="1" x14ac:dyDescent="0.25">
      <c r="A62" s="178" t="s">
        <v>1149</v>
      </c>
      <c r="B62" s="92" t="s">
        <v>1150</v>
      </c>
      <c r="C62" s="219" t="s">
        <v>1149</v>
      </c>
      <c r="D62" s="103" t="s">
        <v>1151</v>
      </c>
      <c r="E62" s="103" t="s">
        <v>666</v>
      </c>
      <c r="F62" s="103" t="s">
        <v>1101</v>
      </c>
      <c r="G62" s="232" t="s">
        <v>196</v>
      </c>
      <c r="H62" s="148">
        <v>52323237</v>
      </c>
      <c r="I62" s="181" t="s">
        <v>667</v>
      </c>
      <c r="J62" s="102">
        <v>4</v>
      </c>
      <c r="K62" s="102" t="s">
        <v>8</v>
      </c>
      <c r="L62" s="102" t="s">
        <v>8</v>
      </c>
      <c r="M62" s="110">
        <v>27872</v>
      </c>
      <c r="N62" s="103" t="s">
        <v>1152</v>
      </c>
      <c r="O62" s="103" t="s">
        <v>1153</v>
      </c>
      <c r="P62" s="337">
        <f t="shared" ca="1" si="2"/>
        <v>50</v>
      </c>
      <c r="Q62" s="92" t="s">
        <v>1154</v>
      </c>
      <c r="R62" s="267" t="s">
        <v>667</v>
      </c>
      <c r="S62" s="54">
        <v>3124818944</v>
      </c>
      <c r="T62" s="149" t="s">
        <v>1155</v>
      </c>
      <c r="U62" s="225" t="s">
        <v>714</v>
      </c>
      <c r="V62" s="103" t="s">
        <v>672</v>
      </c>
      <c r="W62" s="102" t="s">
        <v>673</v>
      </c>
      <c r="X62" s="103" t="s">
        <v>674</v>
      </c>
      <c r="Y62" s="103" t="s">
        <v>1156</v>
      </c>
      <c r="Z62" s="232" t="s">
        <v>601</v>
      </c>
      <c r="AA62" s="92" t="s">
        <v>1157</v>
      </c>
      <c r="AB62" s="263">
        <v>12000000</v>
      </c>
      <c r="AC62" s="115">
        <v>46038</v>
      </c>
      <c r="AD62" s="244">
        <v>46044</v>
      </c>
      <c r="AE62" s="347">
        <v>46255</v>
      </c>
      <c r="AF62" s="181" t="s">
        <v>698</v>
      </c>
      <c r="AG62" s="107" t="s">
        <v>1158</v>
      </c>
      <c r="AH62" s="107"/>
      <c r="AI62" s="103" t="s">
        <v>153</v>
      </c>
      <c r="AJ62" s="108" t="s">
        <v>154</v>
      </c>
      <c r="AK62" s="102" t="s">
        <v>679</v>
      </c>
    </row>
    <row r="63" spans="1:37" s="102" customFormat="1" ht="27.95" customHeight="1" x14ac:dyDescent="0.25">
      <c r="A63" s="178" t="s">
        <v>1159</v>
      </c>
      <c r="B63" s="92" t="s">
        <v>1160</v>
      </c>
      <c r="C63" s="219" t="s">
        <v>1159</v>
      </c>
      <c r="D63" s="103" t="s">
        <v>1161</v>
      </c>
      <c r="E63" s="103" t="s">
        <v>703</v>
      </c>
      <c r="F63" s="103" t="s">
        <v>1101</v>
      </c>
      <c r="G63" s="232" t="s">
        <v>196</v>
      </c>
      <c r="H63" s="92">
        <v>77179602</v>
      </c>
      <c r="I63" s="181" t="s">
        <v>1162</v>
      </c>
      <c r="J63" s="102">
        <v>3</v>
      </c>
      <c r="K63" s="102" t="s">
        <v>8</v>
      </c>
      <c r="L63" s="102" t="s">
        <v>8</v>
      </c>
      <c r="M63" s="110">
        <v>28798</v>
      </c>
      <c r="N63" s="103" t="s">
        <v>684</v>
      </c>
      <c r="O63" s="103" t="s">
        <v>1162</v>
      </c>
      <c r="P63" s="337">
        <f t="shared" ca="1" si="2"/>
        <v>48</v>
      </c>
      <c r="Q63" s="92" t="s">
        <v>1163</v>
      </c>
      <c r="R63" s="267" t="s">
        <v>1162</v>
      </c>
      <c r="S63" s="54">
        <v>3172453976</v>
      </c>
      <c r="T63" s="313" t="s">
        <v>157</v>
      </c>
      <c r="U63" s="225" t="s">
        <v>714</v>
      </c>
      <c r="V63" s="103" t="s">
        <v>788</v>
      </c>
      <c r="W63" s="102" t="s">
        <v>673</v>
      </c>
      <c r="X63" s="103" t="s">
        <v>674</v>
      </c>
      <c r="Y63" s="103" t="s">
        <v>1124</v>
      </c>
      <c r="Z63" s="232" t="s">
        <v>601</v>
      </c>
      <c r="AA63" s="92" t="s">
        <v>1164</v>
      </c>
      <c r="AB63" s="263">
        <v>80000000</v>
      </c>
      <c r="AC63" s="115">
        <v>46038</v>
      </c>
      <c r="AD63" s="244">
        <v>46041</v>
      </c>
      <c r="AE63" s="347">
        <v>46219</v>
      </c>
      <c r="AF63" s="181" t="s">
        <v>698</v>
      </c>
      <c r="AG63" s="107" t="s">
        <v>1165</v>
      </c>
      <c r="AH63" s="107"/>
      <c r="AI63" s="103" t="s">
        <v>30</v>
      </c>
      <c r="AJ63" s="108" t="s">
        <v>936</v>
      </c>
      <c r="AK63" s="102" t="s">
        <v>679</v>
      </c>
    </row>
    <row r="64" spans="1:37" s="91" customFormat="1" ht="27.95" customHeight="1" x14ac:dyDescent="0.25">
      <c r="A64" s="366" t="s">
        <v>1166</v>
      </c>
      <c r="B64" s="92" t="s">
        <v>1167</v>
      </c>
      <c r="C64" s="221" t="s">
        <v>1166</v>
      </c>
      <c r="D64" s="84" t="s">
        <v>1168</v>
      </c>
      <c r="E64" s="84" t="s">
        <v>666</v>
      </c>
      <c r="F64" s="84" t="s">
        <v>1101</v>
      </c>
      <c r="G64" s="161" t="s">
        <v>196</v>
      </c>
      <c r="H64" s="92">
        <v>1065625693</v>
      </c>
      <c r="I64" s="162" t="s">
        <v>683</v>
      </c>
      <c r="J64" s="84">
        <v>4</v>
      </c>
      <c r="K64" s="91" t="s">
        <v>8</v>
      </c>
      <c r="L64" s="91" t="s">
        <v>8</v>
      </c>
      <c r="M64" s="88">
        <v>33241</v>
      </c>
      <c r="N64" s="84" t="s">
        <v>684</v>
      </c>
      <c r="O64" s="84" t="s">
        <v>683</v>
      </c>
      <c r="P64" s="338">
        <f t="shared" ca="1" si="2"/>
        <v>35</v>
      </c>
      <c r="Q64" s="92" t="s">
        <v>1169</v>
      </c>
      <c r="R64" s="206" t="s">
        <v>683</v>
      </c>
      <c r="S64" s="153">
        <v>5841594</v>
      </c>
      <c r="T64" s="372" t="s">
        <v>159</v>
      </c>
      <c r="U64" s="162" t="s">
        <v>714</v>
      </c>
      <c r="V64" s="84" t="s">
        <v>788</v>
      </c>
      <c r="W64" s="84" t="s">
        <v>673</v>
      </c>
      <c r="X64" s="84" t="s">
        <v>674</v>
      </c>
      <c r="Y64" s="84" t="s">
        <v>753</v>
      </c>
      <c r="Z64" s="161" t="s">
        <v>601</v>
      </c>
      <c r="AA64" s="191" t="s">
        <v>1170</v>
      </c>
      <c r="AB64" s="268">
        <v>8200000</v>
      </c>
      <c r="AC64" s="115">
        <v>46038</v>
      </c>
      <c r="AD64" s="500">
        <v>46042</v>
      </c>
      <c r="AE64" s="370">
        <v>46253</v>
      </c>
      <c r="AF64" s="162" t="s">
        <v>698</v>
      </c>
      <c r="AG64" s="89" t="s">
        <v>1171</v>
      </c>
      <c r="AH64" s="89"/>
      <c r="AI64" s="84" t="s">
        <v>103</v>
      </c>
      <c r="AJ64" s="90" t="s">
        <v>104</v>
      </c>
      <c r="AK64" s="91" t="s">
        <v>679</v>
      </c>
    </row>
    <row r="65" spans="1:37" s="54" customFormat="1" ht="27.95" customHeight="1" x14ac:dyDescent="0.25">
      <c r="A65" s="178" t="s">
        <v>1172</v>
      </c>
      <c r="B65" s="114" t="s">
        <v>1173</v>
      </c>
      <c r="C65" s="218" t="s">
        <v>1172</v>
      </c>
      <c r="D65" s="92" t="s">
        <v>1174</v>
      </c>
      <c r="E65" s="92" t="s">
        <v>666</v>
      </c>
      <c r="F65" s="92" t="s">
        <v>1101</v>
      </c>
      <c r="G65" s="177" t="s">
        <v>196</v>
      </c>
      <c r="H65" s="92">
        <v>53051719</v>
      </c>
      <c r="I65" s="182" t="s">
        <v>667</v>
      </c>
      <c r="J65" s="92">
        <v>8</v>
      </c>
      <c r="K65" s="54" t="s">
        <v>8</v>
      </c>
      <c r="L65" s="54" t="s">
        <v>8</v>
      </c>
      <c r="M65" s="115">
        <v>30714</v>
      </c>
      <c r="N65" s="92" t="s">
        <v>1056</v>
      </c>
      <c r="O65" s="92" t="s">
        <v>1057</v>
      </c>
      <c r="P65" s="339">
        <f t="shared" ca="1" si="2"/>
        <v>42</v>
      </c>
      <c r="Q65" s="92" t="s">
        <v>1175</v>
      </c>
      <c r="R65" s="182" t="s">
        <v>667</v>
      </c>
      <c r="S65" s="54">
        <v>3167835844</v>
      </c>
      <c r="T65" s="313" t="s">
        <v>1176</v>
      </c>
      <c r="U65" s="92" t="s">
        <v>830</v>
      </c>
      <c r="V65" s="92" t="s">
        <v>949</v>
      </c>
      <c r="W65" s="92" t="s">
        <v>673</v>
      </c>
      <c r="X65" s="92" t="s">
        <v>867</v>
      </c>
      <c r="Y65" s="92" t="s">
        <v>1177</v>
      </c>
      <c r="Z65" s="92" t="s">
        <v>601</v>
      </c>
      <c r="AA65" s="92" t="s">
        <v>1178</v>
      </c>
      <c r="AB65" s="490">
        <v>4000000</v>
      </c>
      <c r="AC65" s="115">
        <v>46038</v>
      </c>
      <c r="AD65" s="244">
        <v>46041</v>
      </c>
      <c r="AE65" s="347">
        <v>46280</v>
      </c>
      <c r="AF65" s="92" t="s">
        <v>698</v>
      </c>
      <c r="AG65" s="100" t="s">
        <v>1179</v>
      </c>
      <c r="AH65" s="100"/>
      <c r="AI65" s="92" t="s">
        <v>161</v>
      </c>
      <c r="AJ65" s="462" t="s">
        <v>162</v>
      </c>
      <c r="AK65" s="54" t="s">
        <v>870</v>
      </c>
    </row>
    <row r="66" spans="1:37" s="54" customFormat="1" ht="27.95" customHeight="1" x14ac:dyDescent="0.25">
      <c r="A66" s="178" t="s">
        <v>1180</v>
      </c>
      <c r="B66" s="92" t="s">
        <v>1181</v>
      </c>
      <c r="C66" s="218" t="s">
        <v>1180</v>
      </c>
      <c r="D66" s="92" t="s">
        <v>1182</v>
      </c>
      <c r="E66" s="92" t="s">
        <v>666</v>
      </c>
      <c r="F66" s="92" t="s">
        <v>1101</v>
      </c>
      <c r="G66" s="177" t="s">
        <v>196</v>
      </c>
      <c r="H66" s="92">
        <v>52068494</v>
      </c>
      <c r="I66" s="182" t="s">
        <v>667</v>
      </c>
      <c r="J66" s="92">
        <v>7</v>
      </c>
      <c r="K66" s="54" t="s">
        <v>8</v>
      </c>
      <c r="L66" s="54" t="s">
        <v>8</v>
      </c>
      <c r="M66" s="115">
        <v>26163</v>
      </c>
      <c r="N66" s="92" t="s">
        <v>695</v>
      </c>
      <c r="O66" s="92" t="s">
        <v>667</v>
      </c>
      <c r="P66" s="339">
        <f t="shared" ca="1" si="2"/>
        <v>55</v>
      </c>
      <c r="Q66" s="92" t="s">
        <v>1183</v>
      </c>
      <c r="R66" s="182" t="s">
        <v>667</v>
      </c>
      <c r="S66" s="54">
        <v>3124300929</v>
      </c>
      <c r="T66" s="149" t="s">
        <v>1184</v>
      </c>
      <c r="U66" s="92" t="s">
        <v>841</v>
      </c>
      <c r="V66" s="92" t="s">
        <v>1000</v>
      </c>
      <c r="W66" s="92" t="s">
        <v>673</v>
      </c>
      <c r="X66" s="92" t="s">
        <v>867</v>
      </c>
      <c r="Y66" s="92" t="s">
        <v>1185</v>
      </c>
      <c r="Z66" s="92" t="s">
        <v>601</v>
      </c>
      <c r="AA66" s="92" t="s">
        <v>1186</v>
      </c>
      <c r="AB66" s="490">
        <v>4000000</v>
      </c>
      <c r="AC66" s="115">
        <v>46038</v>
      </c>
      <c r="AD66" s="244">
        <v>46041</v>
      </c>
      <c r="AE66" s="347">
        <v>46281</v>
      </c>
      <c r="AF66" s="92" t="s">
        <v>698</v>
      </c>
      <c r="AG66" s="100" t="s">
        <v>1187</v>
      </c>
      <c r="AH66" s="100"/>
      <c r="AI66" s="92" t="s">
        <v>161</v>
      </c>
      <c r="AJ66" s="462" t="s">
        <v>162</v>
      </c>
      <c r="AK66" s="54" t="s">
        <v>870</v>
      </c>
    </row>
    <row r="67" spans="1:37" s="54" customFormat="1" ht="27.95" customHeight="1" x14ac:dyDescent="0.25">
      <c r="A67" s="178" t="s">
        <v>1188</v>
      </c>
      <c r="B67" s="114" t="s">
        <v>1189</v>
      </c>
      <c r="C67" s="218" t="s">
        <v>1188</v>
      </c>
      <c r="D67" s="92" t="s">
        <v>1190</v>
      </c>
      <c r="E67" s="92" t="s">
        <v>666</v>
      </c>
      <c r="F67" s="92" t="s">
        <v>1101</v>
      </c>
      <c r="G67" s="177" t="s">
        <v>196</v>
      </c>
      <c r="H67" s="92">
        <v>51856000</v>
      </c>
      <c r="I67" s="182" t="s">
        <v>667</v>
      </c>
      <c r="J67" s="54">
        <v>1</v>
      </c>
      <c r="K67" s="54" t="s">
        <v>8</v>
      </c>
      <c r="L67" s="54" t="s">
        <v>8</v>
      </c>
      <c r="M67" s="99">
        <v>24612</v>
      </c>
      <c r="N67" s="92" t="s">
        <v>1191</v>
      </c>
      <c r="O67" s="92" t="s">
        <v>1192</v>
      </c>
      <c r="P67" s="339">
        <f t="shared" ca="1" si="2"/>
        <v>59</v>
      </c>
      <c r="Q67" s="92" t="s">
        <v>1193</v>
      </c>
      <c r="R67" s="182" t="s">
        <v>667</v>
      </c>
      <c r="S67" s="54">
        <v>3132093275</v>
      </c>
      <c r="T67" s="313" t="s">
        <v>165</v>
      </c>
      <c r="U67" s="54" t="s">
        <v>671</v>
      </c>
      <c r="V67" s="54" t="s">
        <v>672</v>
      </c>
      <c r="W67" s="54" t="s">
        <v>673</v>
      </c>
      <c r="X67" s="54" t="s">
        <v>674</v>
      </c>
      <c r="Y67" s="92" t="s">
        <v>1194</v>
      </c>
      <c r="Z67" s="92" t="s">
        <v>601</v>
      </c>
      <c r="AA67" s="92" t="s">
        <v>1195</v>
      </c>
      <c r="AB67" s="490">
        <v>11000000</v>
      </c>
      <c r="AC67" s="115">
        <v>46038</v>
      </c>
      <c r="AD67" s="244">
        <v>46042</v>
      </c>
      <c r="AE67" s="347">
        <v>46314</v>
      </c>
      <c r="AF67" s="92" t="s">
        <v>698</v>
      </c>
      <c r="AG67" s="100" t="s">
        <v>1196</v>
      </c>
      <c r="AH67" s="100"/>
      <c r="AI67" s="92" t="s">
        <v>16</v>
      </c>
      <c r="AJ67" s="101" t="s">
        <v>38</v>
      </c>
      <c r="AK67" s="54" t="s">
        <v>679</v>
      </c>
    </row>
    <row r="68" spans="1:37" s="54" customFormat="1" ht="27.95" customHeight="1" x14ac:dyDescent="0.25">
      <c r="A68" s="178" t="s">
        <v>1197</v>
      </c>
      <c r="B68" s="92" t="s">
        <v>1198</v>
      </c>
      <c r="C68" s="218" t="s">
        <v>1199</v>
      </c>
      <c r="D68" s="92" t="s">
        <v>1200</v>
      </c>
      <c r="E68" s="92" t="s">
        <v>703</v>
      </c>
      <c r="F68" s="92" t="s">
        <v>1101</v>
      </c>
      <c r="G68" s="177" t="s">
        <v>196</v>
      </c>
      <c r="H68" s="92">
        <v>8718836</v>
      </c>
      <c r="I68" s="182" t="s">
        <v>739</v>
      </c>
      <c r="J68" s="54">
        <v>2</v>
      </c>
      <c r="K68" s="54" t="s">
        <v>8</v>
      </c>
      <c r="L68" s="54" t="s">
        <v>8</v>
      </c>
      <c r="M68" s="99">
        <v>22477</v>
      </c>
      <c r="N68" s="54" t="s">
        <v>740</v>
      </c>
      <c r="O68" s="54" t="s">
        <v>739</v>
      </c>
      <c r="P68" s="339">
        <f t="shared" ca="1" si="2"/>
        <v>65</v>
      </c>
      <c r="Q68" s="92" t="s">
        <v>1201</v>
      </c>
      <c r="R68" s="182" t="s">
        <v>739</v>
      </c>
      <c r="S68" s="54">
        <v>3015191823</v>
      </c>
      <c r="T68" s="313" t="s">
        <v>167</v>
      </c>
      <c r="U68" s="54" t="s">
        <v>714</v>
      </c>
      <c r="V68" s="92" t="s">
        <v>949</v>
      </c>
      <c r="W68" s="54" t="s">
        <v>673</v>
      </c>
      <c r="X68" s="92" t="s">
        <v>687</v>
      </c>
      <c r="Y68" s="92" t="s">
        <v>803</v>
      </c>
      <c r="Z68" s="92" t="s">
        <v>601</v>
      </c>
      <c r="AA68" s="92" t="s">
        <v>1202</v>
      </c>
      <c r="AB68" s="490">
        <v>7000000</v>
      </c>
      <c r="AC68" s="115">
        <v>46038</v>
      </c>
      <c r="AD68" s="244">
        <v>46055</v>
      </c>
      <c r="AE68" s="347">
        <v>46326</v>
      </c>
      <c r="AF68" s="92" t="s">
        <v>698</v>
      </c>
      <c r="AG68" s="100"/>
      <c r="AH68" s="100"/>
      <c r="AI68" s="92" t="s">
        <v>16</v>
      </c>
      <c r="AJ68" s="101" t="s">
        <v>38</v>
      </c>
      <c r="AK68" s="54" t="s">
        <v>679</v>
      </c>
    </row>
    <row r="69" spans="1:37" s="54" customFormat="1" ht="27.95" customHeight="1" x14ac:dyDescent="0.25">
      <c r="A69" s="212" t="s">
        <v>1203</v>
      </c>
      <c r="B69" s="114" t="s">
        <v>1204</v>
      </c>
      <c r="C69" s="218" t="s">
        <v>1203</v>
      </c>
      <c r="D69" s="92" t="s">
        <v>1205</v>
      </c>
      <c r="E69" s="92" t="s">
        <v>703</v>
      </c>
      <c r="F69" s="92" t="s">
        <v>1101</v>
      </c>
      <c r="G69" s="177" t="s">
        <v>196</v>
      </c>
      <c r="H69" s="92">
        <v>1076664812</v>
      </c>
      <c r="I69" s="182" t="s">
        <v>1206</v>
      </c>
      <c r="J69" s="92">
        <v>0</v>
      </c>
      <c r="K69" s="54" t="s">
        <v>8</v>
      </c>
      <c r="L69" s="54" t="s">
        <v>8</v>
      </c>
      <c r="M69" s="115">
        <v>35323</v>
      </c>
      <c r="N69" s="92" t="s">
        <v>695</v>
      </c>
      <c r="O69" s="92" t="s">
        <v>1207</v>
      </c>
      <c r="P69" s="339">
        <f t="shared" ca="1" si="2"/>
        <v>30</v>
      </c>
      <c r="Q69" s="92" t="s">
        <v>1208</v>
      </c>
      <c r="R69" s="182" t="s">
        <v>1209</v>
      </c>
      <c r="S69" s="54">
        <v>3192710949</v>
      </c>
      <c r="T69" s="313" t="s">
        <v>169</v>
      </c>
      <c r="U69" s="92" t="s">
        <v>841</v>
      </c>
      <c r="V69" s="92" t="s">
        <v>672</v>
      </c>
      <c r="W69" s="92" t="s">
        <v>673</v>
      </c>
      <c r="X69" s="92" t="s">
        <v>687</v>
      </c>
      <c r="Y69" s="92" t="s">
        <v>1194</v>
      </c>
      <c r="Z69" s="92" t="s">
        <v>601</v>
      </c>
      <c r="AA69" s="92" t="s">
        <v>1210</v>
      </c>
      <c r="AB69" s="490">
        <v>6000000</v>
      </c>
      <c r="AC69" s="115">
        <v>46038</v>
      </c>
      <c r="AD69" s="244">
        <v>46041</v>
      </c>
      <c r="AE69" s="347">
        <v>46313</v>
      </c>
      <c r="AF69" s="92" t="s">
        <v>698</v>
      </c>
      <c r="AG69" s="100" t="s">
        <v>1211</v>
      </c>
      <c r="AH69" s="100"/>
      <c r="AI69" s="92" t="s">
        <v>16</v>
      </c>
      <c r="AJ69" s="101" t="s">
        <v>38</v>
      </c>
      <c r="AK69" s="54" t="s">
        <v>679</v>
      </c>
    </row>
    <row r="70" spans="1:37" s="54" customFormat="1" ht="27.95" customHeight="1" x14ac:dyDescent="0.25">
      <c r="A70" s="178" t="s">
        <v>1212</v>
      </c>
      <c r="B70" s="114" t="s">
        <v>1213</v>
      </c>
      <c r="C70" s="218" t="s">
        <v>1212</v>
      </c>
      <c r="D70" s="92" t="s">
        <v>1214</v>
      </c>
      <c r="E70" s="92" t="s">
        <v>703</v>
      </c>
      <c r="F70" s="92" t="s">
        <v>1101</v>
      </c>
      <c r="G70" s="177" t="s">
        <v>196</v>
      </c>
      <c r="H70" s="92">
        <v>80212963</v>
      </c>
      <c r="I70" s="182" t="s">
        <v>667</v>
      </c>
      <c r="J70" s="92">
        <v>9</v>
      </c>
      <c r="K70" s="54" t="s">
        <v>8</v>
      </c>
      <c r="L70" s="54" t="s">
        <v>8</v>
      </c>
      <c r="M70" s="115">
        <v>30776</v>
      </c>
      <c r="N70" s="92" t="s">
        <v>695</v>
      </c>
      <c r="O70" s="92" t="s">
        <v>667</v>
      </c>
      <c r="P70" s="339">
        <f t="shared" ca="1" si="2"/>
        <v>42</v>
      </c>
      <c r="Q70" s="92" t="s">
        <v>1215</v>
      </c>
      <c r="R70" s="182" t="s">
        <v>667</v>
      </c>
      <c r="S70" s="54">
        <v>3173231284</v>
      </c>
      <c r="T70" s="313" t="s">
        <v>171</v>
      </c>
      <c r="U70" s="92" t="s">
        <v>733</v>
      </c>
      <c r="V70" s="92" t="s">
        <v>788</v>
      </c>
      <c r="W70" s="92" t="s">
        <v>673</v>
      </c>
      <c r="X70" s="92" t="s">
        <v>674</v>
      </c>
      <c r="Y70" s="92" t="s">
        <v>1216</v>
      </c>
      <c r="Z70" s="92" t="s">
        <v>601</v>
      </c>
      <c r="AA70" s="92" t="s">
        <v>1217</v>
      </c>
      <c r="AB70" s="490">
        <v>9000000</v>
      </c>
      <c r="AC70" s="115">
        <v>46038</v>
      </c>
      <c r="AD70" s="244">
        <v>46041</v>
      </c>
      <c r="AE70" s="347">
        <v>46313</v>
      </c>
      <c r="AF70" s="92" t="s">
        <v>698</v>
      </c>
      <c r="AG70" s="100" t="s">
        <v>1218</v>
      </c>
      <c r="AH70" s="100"/>
      <c r="AI70" s="92" t="s">
        <v>16</v>
      </c>
      <c r="AJ70" s="101" t="s">
        <v>38</v>
      </c>
      <c r="AK70" s="54" t="s">
        <v>679</v>
      </c>
    </row>
    <row r="71" spans="1:37" s="54" customFormat="1" ht="27.95" customHeight="1" x14ac:dyDescent="0.25">
      <c r="A71" s="178" t="s">
        <v>1219</v>
      </c>
      <c r="B71" s="114" t="s">
        <v>1220</v>
      </c>
      <c r="C71" s="218" t="s">
        <v>1219</v>
      </c>
      <c r="D71" s="92" t="s">
        <v>1221</v>
      </c>
      <c r="E71" s="92" t="s">
        <v>703</v>
      </c>
      <c r="F71" s="92" t="s">
        <v>1101</v>
      </c>
      <c r="G71" s="177" t="s">
        <v>196</v>
      </c>
      <c r="H71" s="92">
        <v>79659665</v>
      </c>
      <c r="I71" s="182" t="s">
        <v>667</v>
      </c>
      <c r="J71" s="54">
        <v>4</v>
      </c>
      <c r="K71" s="54" t="s">
        <v>8</v>
      </c>
      <c r="L71" s="54" t="s">
        <v>8</v>
      </c>
      <c r="M71" s="99">
        <v>26852</v>
      </c>
      <c r="N71" s="54" t="s">
        <v>695</v>
      </c>
      <c r="O71" s="54" t="s">
        <v>667</v>
      </c>
      <c r="P71" s="339">
        <f t="shared" ca="1" si="2"/>
        <v>53</v>
      </c>
      <c r="Q71" s="92" t="s">
        <v>1222</v>
      </c>
      <c r="R71" s="182" t="s">
        <v>667</v>
      </c>
      <c r="S71" s="54">
        <v>3112173898</v>
      </c>
      <c r="T71" s="100" t="s">
        <v>1223</v>
      </c>
      <c r="U71" s="54" t="s">
        <v>593</v>
      </c>
      <c r="V71" s="92" t="s">
        <v>672</v>
      </c>
      <c r="W71" s="54" t="s">
        <v>673</v>
      </c>
      <c r="X71" s="92" t="s">
        <v>674</v>
      </c>
      <c r="Y71" s="92" t="s">
        <v>1194</v>
      </c>
      <c r="Z71" s="92" t="s">
        <v>601</v>
      </c>
      <c r="AA71" s="92" t="s">
        <v>1224</v>
      </c>
      <c r="AB71" s="490">
        <v>9000000</v>
      </c>
      <c r="AC71" s="115">
        <v>46038</v>
      </c>
      <c r="AD71" s="244">
        <v>46041</v>
      </c>
      <c r="AE71" s="347">
        <v>46313</v>
      </c>
      <c r="AF71" s="92" t="s">
        <v>698</v>
      </c>
      <c r="AG71" s="100" t="s">
        <v>1225</v>
      </c>
      <c r="AH71" s="100"/>
      <c r="AI71" s="92" t="s">
        <v>16</v>
      </c>
      <c r="AJ71" s="101" t="s">
        <v>38</v>
      </c>
      <c r="AK71" s="54" t="s">
        <v>679</v>
      </c>
    </row>
    <row r="72" spans="1:37" s="54" customFormat="1" ht="27.95" customHeight="1" x14ac:dyDescent="0.25">
      <c r="A72" s="178" t="s">
        <v>1226</v>
      </c>
      <c r="B72" s="114" t="s">
        <v>1227</v>
      </c>
      <c r="C72" s="218" t="s">
        <v>1226</v>
      </c>
      <c r="D72" s="92" t="s">
        <v>1228</v>
      </c>
      <c r="E72" s="92" t="s">
        <v>666</v>
      </c>
      <c r="F72" s="92" t="s">
        <v>1101</v>
      </c>
      <c r="G72" s="177" t="s">
        <v>196</v>
      </c>
      <c r="H72" s="92">
        <v>1091680727</v>
      </c>
      <c r="I72" s="182" t="s">
        <v>1229</v>
      </c>
      <c r="J72" s="92">
        <v>4</v>
      </c>
      <c r="K72" s="54" t="s">
        <v>8</v>
      </c>
      <c r="L72" s="54" t="s">
        <v>8</v>
      </c>
      <c r="M72" s="99">
        <v>36033</v>
      </c>
      <c r="N72" s="92" t="s">
        <v>684</v>
      </c>
      <c r="O72" s="92" t="s">
        <v>683</v>
      </c>
      <c r="P72" s="339">
        <f t="shared" ca="1" si="2"/>
        <v>28</v>
      </c>
      <c r="Q72" s="92" t="s">
        <v>1230</v>
      </c>
      <c r="R72" s="182" t="s">
        <v>683</v>
      </c>
      <c r="S72" s="54">
        <v>3128866617</v>
      </c>
      <c r="T72" s="313" t="s">
        <v>174</v>
      </c>
      <c r="U72" s="54" t="s">
        <v>1231</v>
      </c>
      <c r="V72" s="92" t="s">
        <v>788</v>
      </c>
      <c r="W72" s="54" t="s">
        <v>673</v>
      </c>
      <c r="X72" s="92" t="s">
        <v>1232</v>
      </c>
      <c r="Y72" s="92" t="s">
        <v>1233</v>
      </c>
      <c r="Z72" s="54" t="s">
        <v>601</v>
      </c>
      <c r="AA72" s="54" t="s">
        <v>1234</v>
      </c>
      <c r="AB72" s="490">
        <v>7000000</v>
      </c>
      <c r="AC72" s="115">
        <v>46038</v>
      </c>
      <c r="AD72" s="244">
        <v>46044</v>
      </c>
      <c r="AE72" s="347">
        <v>46344</v>
      </c>
      <c r="AF72" s="92" t="s">
        <v>698</v>
      </c>
      <c r="AG72" s="100" t="s">
        <v>1235</v>
      </c>
      <c r="AH72" s="100"/>
      <c r="AI72" s="92" t="s">
        <v>16</v>
      </c>
      <c r="AJ72" s="101" t="s">
        <v>38</v>
      </c>
      <c r="AK72" s="54" t="s">
        <v>679</v>
      </c>
    </row>
    <row r="73" spans="1:37" s="83" customFormat="1" ht="27.95" customHeight="1" x14ac:dyDescent="0.25">
      <c r="A73" s="421" t="s">
        <v>1236</v>
      </c>
      <c r="B73" s="92" t="s">
        <v>1237</v>
      </c>
      <c r="C73" s="219" t="s">
        <v>1236</v>
      </c>
      <c r="D73" s="76" t="s">
        <v>1238</v>
      </c>
      <c r="E73" s="76" t="s">
        <v>666</v>
      </c>
      <c r="F73" s="76" t="s">
        <v>9</v>
      </c>
      <c r="G73" s="259" t="s">
        <v>196</v>
      </c>
      <c r="H73" s="92">
        <v>1014179790</v>
      </c>
      <c r="I73" s="163" t="s">
        <v>667</v>
      </c>
      <c r="J73" s="76">
        <v>1</v>
      </c>
      <c r="K73" s="83" t="s">
        <v>8</v>
      </c>
      <c r="L73" s="83" t="s">
        <v>8</v>
      </c>
      <c r="M73" s="80">
        <v>31499</v>
      </c>
      <c r="N73" s="76" t="s">
        <v>1239</v>
      </c>
      <c r="O73" s="76" t="s">
        <v>1240</v>
      </c>
      <c r="P73" s="340">
        <f t="shared" ca="1" si="2"/>
        <v>40</v>
      </c>
      <c r="Q73" s="92" t="s">
        <v>1241</v>
      </c>
      <c r="R73" s="345" t="s">
        <v>667</v>
      </c>
      <c r="S73" s="192">
        <v>3214871470</v>
      </c>
      <c r="T73" s="429" t="s">
        <v>176</v>
      </c>
      <c r="U73" s="321" t="s">
        <v>1231</v>
      </c>
      <c r="V73" s="76" t="s">
        <v>788</v>
      </c>
      <c r="W73" s="83" t="s">
        <v>673</v>
      </c>
      <c r="X73" s="76" t="s">
        <v>1242</v>
      </c>
      <c r="Y73" s="76" t="s">
        <v>1243</v>
      </c>
      <c r="Z73" s="259" t="s">
        <v>601</v>
      </c>
      <c r="AA73" s="164" t="s">
        <v>1244</v>
      </c>
      <c r="AB73" s="262">
        <v>8000000</v>
      </c>
      <c r="AC73" s="115">
        <v>46040</v>
      </c>
      <c r="AD73" s="498">
        <v>46041</v>
      </c>
      <c r="AE73" s="349">
        <v>46252</v>
      </c>
      <c r="AF73" s="163" t="s">
        <v>698</v>
      </c>
      <c r="AG73" s="81" t="s">
        <v>1245</v>
      </c>
      <c r="AH73" s="81"/>
      <c r="AI73" s="76" t="s">
        <v>153</v>
      </c>
      <c r="AJ73" s="82" t="s">
        <v>154</v>
      </c>
      <c r="AK73" s="83" t="s">
        <v>679</v>
      </c>
    </row>
    <row r="74" spans="1:37" s="102" customFormat="1" ht="27.95" customHeight="1" x14ac:dyDescent="0.25">
      <c r="A74" s="178" t="s">
        <v>1246</v>
      </c>
      <c r="B74" s="114" t="s">
        <v>1247</v>
      </c>
      <c r="C74" s="219" t="s">
        <v>1246</v>
      </c>
      <c r="D74" s="103" t="s">
        <v>1248</v>
      </c>
      <c r="E74" s="103" t="s">
        <v>703</v>
      </c>
      <c r="F74" s="103" t="s">
        <v>9</v>
      </c>
      <c r="G74" s="232" t="s">
        <v>196</v>
      </c>
      <c r="H74" s="92">
        <v>1032371982</v>
      </c>
      <c r="I74" s="181" t="s">
        <v>667</v>
      </c>
      <c r="J74" s="103">
        <v>6</v>
      </c>
      <c r="K74" s="102" t="s">
        <v>8</v>
      </c>
      <c r="L74" s="102" t="s">
        <v>8</v>
      </c>
      <c r="M74" s="109">
        <v>31661</v>
      </c>
      <c r="N74" s="103" t="s">
        <v>695</v>
      </c>
      <c r="O74" s="103" t="s">
        <v>667</v>
      </c>
      <c r="P74" s="337">
        <f t="shared" ca="1" si="2"/>
        <v>40</v>
      </c>
      <c r="Q74" s="92" t="s">
        <v>1249</v>
      </c>
      <c r="R74" s="267" t="s">
        <v>667</v>
      </c>
      <c r="S74" s="54">
        <v>3174651702</v>
      </c>
      <c r="T74" s="313" t="s">
        <v>178</v>
      </c>
      <c r="U74" s="181" t="s">
        <v>908</v>
      </c>
      <c r="V74" s="103" t="s">
        <v>788</v>
      </c>
      <c r="W74" s="102" t="s">
        <v>673</v>
      </c>
      <c r="X74" s="103" t="s">
        <v>1242</v>
      </c>
      <c r="Y74" s="103" t="s">
        <v>1250</v>
      </c>
      <c r="Z74" s="232" t="s">
        <v>601</v>
      </c>
      <c r="AA74" s="92" t="s">
        <v>1251</v>
      </c>
      <c r="AB74" s="263">
        <v>9000000</v>
      </c>
      <c r="AC74" s="115">
        <v>46040</v>
      </c>
      <c r="AD74" s="244">
        <v>46041</v>
      </c>
      <c r="AE74" s="347">
        <v>46283</v>
      </c>
      <c r="AF74" s="181" t="s">
        <v>698</v>
      </c>
      <c r="AG74" s="107" t="s">
        <v>1252</v>
      </c>
      <c r="AH74" s="107"/>
      <c r="AI74" s="103" t="s">
        <v>153</v>
      </c>
      <c r="AJ74" s="108" t="s">
        <v>154</v>
      </c>
      <c r="AK74" s="102" t="s">
        <v>679</v>
      </c>
    </row>
    <row r="75" spans="1:37" s="102" customFormat="1" ht="27.95" customHeight="1" x14ac:dyDescent="0.25">
      <c r="A75" s="178" t="s">
        <v>1253</v>
      </c>
      <c r="B75" s="92" t="s">
        <v>1254</v>
      </c>
      <c r="C75" s="219" t="s">
        <v>1253</v>
      </c>
      <c r="D75" s="103" t="s">
        <v>1255</v>
      </c>
      <c r="E75" s="103" t="s">
        <v>666</v>
      </c>
      <c r="F75" s="103" t="s">
        <v>1101</v>
      </c>
      <c r="G75" s="232" t="s">
        <v>196</v>
      </c>
      <c r="H75" s="92">
        <v>73133129</v>
      </c>
      <c r="I75" s="181" t="s">
        <v>839</v>
      </c>
      <c r="J75" s="102">
        <v>8</v>
      </c>
      <c r="K75" s="102" t="s">
        <v>8</v>
      </c>
      <c r="L75" s="102" t="s">
        <v>8</v>
      </c>
      <c r="M75" s="110">
        <v>25103</v>
      </c>
      <c r="N75" s="103" t="s">
        <v>695</v>
      </c>
      <c r="O75" s="103" t="s">
        <v>667</v>
      </c>
      <c r="P75" s="337">
        <f t="shared" ca="1" si="2"/>
        <v>58</v>
      </c>
      <c r="Q75" s="92" t="s">
        <v>1256</v>
      </c>
      <c r="R75" s="267" t="s">
        <v>667</v>
      </c>
      <c r="S75" s="54">
        <v>3107370576</v>
      </c>
      <c r="T75" s="313" t="s">
        <v>180</v>
      </c>
      <c r="U75" s="181" t="s">
        <v>1257</v>
      </c>
      <c r="V75" s="103" t="s">
        <v>788</v>
      </c>
      <c r="W75" s="102" t="s">
        <v>673</v>
      </c>
      <c r="X75" s="103" t="s">
        <v>674</v>
      </c>
      <c r="Y75" s="103" t="s">
        <v>803</v>
      </c>
      <c r="Z75" s="232" t="s">
        <v>601</v>
      </c>
      <c r="AA75" s="92" t="s">
        <v>1258</v>
      </c>
      <c r="AB75" s="263">
        <v>9000000</v>
      </c>
      <c r="AC75" s="115">
        <v>46043</v>
      </c>
      <c r="AD75" s="244">
        <v>46044</v>
      </c>
      <c r="AE75" s="347">
        <v>46286</v>
      </c>
      <c r="AF75" s="181" t="s">
        <v>698</v>
      </c>
      <c r="AG75" s="107" t="s">
        <v>1259</v>
      </c>
      <c r="AH75" s="107"/>
      <c r="AI75" s="103" t="s">
        <v>153</v>
      </c>
      <c r="AJ75" s="108" t="s">
        <v>154</v>
      </c>
      <c r="AK75" s="102" t="s">
        <v>679</v>
      </c>
    </row>
    <row r="76" spans="1:37" s="102" customFormat="1" ht="27.95" customHeight="1" x14ac:dyDescent="0.25">
      <c r="A76" s="178" t="s">
        <v>1260</v>
      </c>
      <c r="B76" s="114" t="s">
        <v>1261</v>
      </c>
      <c r="C76" s="219" t="s">
        <v>1260</v>
      </c>
      <c r="D76" s="103" t="s">
        <v>1262</v>
      </c>
      <c r="E76" s="103" t="s">
        <v>703</v>
      </c>
      <c r="F76" s="103" t="s">
        <v>9</v>
      </c>
      <c r="G76" s="232" t="s">
        <v>196</v>
      </c>
      <c r="H76" s="92">
        <v>91286521</v>
      </c>
      <c r="I76" s="181" t="s">
        <v>116</v>
      </c>
      <c r="J76" s="102">
        <v>4</v>
      </c>
      <c r="K76" s="102" t="s">
        <v>8</v>
      </c>
      <c r="L76" s="102" t="s">
        <v>8</v>
      </c>
      <c r="M76" s="110">
        <v>26561</v>
      </c>
      <c r="N76" s="102" t="s">
        <v>684</v>
      </c>
      <c r="O76" s="102" t="s">
        <v>1162</v>
      </c>
      <c r="P76" s="337">
        <f t="shared" ca="1" si="2"/>
        <v>54</v>
      </c>
      <c r="Q76" s="92" t="s">
        <v>1263</v>
      </c>
      <c r="R76" s="267" t="s">
        <v>667</v>
      </c>
      <c r="S76" s="54">
        <v>3134822611</v>
      </c>
      <c r="T76" s="313" t="s">
        <v>182</v>
      </c>
      <c r="U76" s="225" t="s">
        <v>841</v>
      </c>
      <c r="V76" s="103" t="s">
        <v>672</v>
      </c>
      <c r="W76" s="102" t="s">
        <v>673</v>
      </c>
      <c r="X76" s="103" t="s">
        <v>674</v>
      </c>
      <c r="Y76" s="103" t="s">
        <v>1156</v>
      </c>
      <c r="Z76" s="232" t="s">
        <v>601</v>
      </c>
      <c r="AA76" s="92" t="s">
        <v>1264</v>
      </c>
      <c r="AB76" s="263">
        <v>12000000</v>
      </c>
      <c r="AC76" s="115">
        <v>46042</v>
      </c>
      <c r="AD76" s="244">
        <v>46048</v>
      </c>
      <c r="AE76" s="347">
        <v>46259</v>
      </c>
      <c r="AF76" s="181" t="s">
        <v>698</v>
      </c>
      <c r="AG76" s="107" t="s">
        <v>1265</v>
      </c>
      <c r="AH76" s="107"/>
      <c r="AI76" s="103" t="s">
        <v>153</v>
      </c>
      <c r="AJ76" s="108" t="s">
        <v>154</v>
      </c>
      <c r="AK76" s="102" t="s">
        <v>679</v>
      </c>
    </row>
    <row r="77" spans="1:37" s="91" customFormat="1" ht="27.95" customHeight="1" x14ac:dyDescent="0.25">
      <c r="A77" s="366" t="s">
        <v>1266</v>
      </c>
      <c r="B77" s="92" t="s">
        <v>1267</v>
      </c>
      <c r="C77" s="221" t="s">
        <v>1266</v>
      </c>
      <c r="D77" s="84" t="s">
        <v>1268</v>
      </c>
      <c r="E77" s="84" t="s">
        <v>666</v>
      </c>
      <c r="F77" s="84" t="s">
        <v>9</v>
      </c>
      <c r="G77" s="161" t="s">
        <v>196</v>
      </c>
      <c r="H77" s="92">
        <v>1121337666</v>
      </c>
      <c r="I77" s="162" t="s">
        <v>669</v>
      </c>
      <c r="J77" s="84"/>
      <c r="K77" s="91" t="s">
        <v>8</v>
      </c>
      <c r="L77" s="91" t="s">
        <v>8</v>
      </c>
      <c r="M77" s="88">
        <v>35807</v>
      </c>
      <c r="N77" s="84" t="s">
        <v>998</v>
      </c>
      <c r="O77" s="84" t="s">
        <v>669</v>
      </c>
      <c r="P77" s="338">
        <f t="shared" ca="1" si="2"/>
        <v>28</v>
      </c>
      <c r="Q77" s="92" t="s">
        <v>1269</v>
      </c>
      <c r="R77" s="206" t="s">
        <v>669</v>
      </c>
      <c r="S77" s="153">
        <v>3164934199</v>
      </c>
      <c r="T77" s="372" t="s">
        <v>184</v>
      </c>
      <c r="U77" s="247" t="s">
        <v>671</v>
      </c>
      <c r="V77" s="84" t="s">
        <v>672</v>
      </c>
      <c r="W77" s="91" t="s">
        <v>673</v>
      </c>
      <c r="X77" s="84" t="s">
        <v>687</v>
      </c>
      <c r="Y77" s="84" t="s">
        <v>753</v>
      </c>
      <c r="Z77" s="161" t="s">
        <v>601</v>
      </c>
      <c r="AA77" s="191" t="s">
        <v>1270</v>
      </c>
      <c r="AB77" s="268">
        <v>5700000</v>
      </c>
      <c r="AC77" s="115">
        <v>46041</v>
      </c>
      <c r="AD77" s="500">
        <v>46041</v>
      </c>
      <c r="AE77" s="370">
        <v>46313</v>
      </c>
      <c r="AF77" s="162" t="s">
        <v>698</v>
      </c>
      <c r="AG77" s="89" t="s">
        <v>1271</v>
      </c>
      <c r="AH77" s="89"/>
      <c r="AI77" s="84" t="s">
        <v>153</v>
      </c>
      <c r="AJ77" s="90" t="s">
        <v>154</v>
      </c>
      <c r="AK77" s="91" t="s">
        <v>679</v>
      </c>
    </row>
    <row r="78" spans="1:37" s="54" customFormat="1" ht="27.95" customHeight="1" x14ac:dyDescent="0.25">
      <c r="A78" s="178" t="s">
        <v>1272</v>
      </c>
      <c r="B78" s="114" t="s">
        <v>1273</v>
      </c>
      <c r="C78" s="218" t="s">
        <v>1272</v>
      </c>
      <c r="D78" s="92" t="s">
        <v>1274</v>
      </c>
      <c r="E78" s="92" t="s">
        <v>703</v>
      </c>
      <c r="F78" s="92" t="s">
        <v>9</v>
      </c>
      <c r="G78" s="177" t="s">
        <v>196</v>
      </c>
      <c r="H78" s="92">
        <v>1110500349</v>
      </c>
      <c r="I78" s="182" t="s">
        <v>759</v>
      </c>
      <c r="J78" s="92">
        <v>0</v>
      </c>
      <c r="K78" s="54" t="s">
        <v>8</v>
      </c>
      <c r="L78" s="54" t="s">
        <v>8</v>
      </c>
      <c r="M78" s="115">
        <v>33083</v>
      </c>
      <c r="N78" s="92" t="s">
        <v>760</v>
      </c>
      <c r="O78" s="92" t="s">
        <v>759</v>
      </c>
      <c r="P78" s="339">
        <f t="shared" ca="1" si="2"/>
        <v>36</v>
      </c>
      <c r="Q78" s="92" t="s">
        <v>1275</v>
      </c>
      <c r="R78" s="182" t="s">
        <v>667</v>
      </c>
      <c r="S78" s="54">
        <v>3157509471</v>
      </c>
      <c r="T78" s="313" t="s">
        <v>186</v>
      </c>
      <c r="U78" s="54" t="s">
        <v>841</v>
      </c>
      <c r="V78" s="92" t="s">
        <v>949</v>
      </c>
      <c r="W78" s="92" t="s">
        <v>673</v>
      </c>
      <c r="X78" s="92" t="s">
        <v>867</v>
      </c>
      <c r="Y78" s="92" t="s">
        <v>1276</v>
      </c>
      <c r="Z78" s="92" t="s">
        <v>601</v>
      </c>
      <c r="AA78" s="92" t="s">
        <v>1277</v>
      </c>
      <c r="AB78" s="490">
        <v>3800000</v>
      </c>
      <c r="AC78" s="115">
        <v>46039</v>
      </c>
      <c r="AD78" s="244">
        <v>46041</v>
      </c>
      <c r="AE78" s="347">
        <v>46221</v>
      </c>
      <c r="AF78" s="92" t="s">
        <v>698</v>
      </c>
      <c r="AG78" s="100" t="s">
        <v>1278</v>
      </c>
      <c r="AH78" s="100"/>
      <c r="AI78" s="92" t="s">
        <v>16</v>
      </c>
      <c r="AJ78" s="101" t="s">
        <v>38</v>
      </c>
      <c r="AK78" s="54" t="s">
        <v>870</v>
      </c>
    </row>
    <row r="79" spans="1:37" s="54" customFormat="1" ht="27.95" customHeight="1" x14ac:dyDescent="0.25">
      <c r="A79" s="178" t="s">
        <v>1279</v>
      </c>
      <c r="B79" s="92" t="s">
        <v>1280</v>
      </c>
      <c r="C79" s="218" t="s">
        <v>1281</v>
      </c>
      <c r="D79" s="92" t="s">
        <v>1282</v>
      </c>
      <c r="E79" s="92" t="s">
        <v>703</v>
      </c>
      <c r="F79" s="92" t="s">
        <v>9</v>
      </c>
      <c r="G79" s="177" t="s">
        <v>196</v>
      </c>
      <c r="H79" s="92">
        <v>79366590</v>
      </c>
      <c r="I79" s="182" t="s">
        <v>667</v>
      </c>
      <c r="J79" s="92">
        <v>2</v>
      </c>
      <c r="K79" s="54" t="s">
        <v>8</v>
      </c>
      <c r="L79" s="54" t="s">
        <v>8</v>
      </c>
      <c r="M79" s="115">
        <v>24043</v>
      </c>
      <c r="N79" s="92" t="s">
        <v>1029</v>
      </c>
      <c r="O79" s="92" t="s">
        <v>1283</v>
      </c>
      <c r="P79" s="339">
        <f t="shared" ca="1" si="2"/>
        <v>61</v>
      </c>
      <c r="Q79" s="92" t="s">
        <v>1284</v>
      </c>
      <c r="R79" s="182" t="s">
        <v>1285</v>
      </c>
      <c r="S79" s="54">
        <v>3176439376</v>
      </c>
      <c r="T79" s="313" t="s">
        <v>188</v>
      </c>
      <c r="U79" s="54" t="s">
        <v>900</v>
      </c>
      <c r="V79" s="92" t="s">
        <v>949</v>
      </c>
      <c r="W79" s="92" t="s">
        <v>673</v>
      </c>
      <c r="X79" s="92" t="s">
        <v>674</v>
      </c>
      <c r="Y79" s="92" t="s">
        <v>688</v>
      </c>
      <c r="Z79" s="92" t="s">
        <v>601</v>
      </c>
      <c r="AA79" s="92" t="s">
        <v>1286</v>
      </c>
      <c r="AB79" s="490">
        <v>12000000</v>
      </c>
      <c r="AC79" s="115">
        <v>46041</v>
      </c>
      <c r="AD79" s="244">
        <v>46043</v>
      </c>
      <c r="AE79" s="347">
        <v>46283</v>
      </c>
      <c r="AF79" s="92" t="s">
        <v>698</v>
      </c>
      <c r="AG79" s="100" t="s">
        <v>1287</v>
      </c>
      <c r="AH79" s="100"/>
      <c r="AI79" s="92" t="s">
        <v>16</v>
      </c>
      <c r="AJ79" s="101" t="s">
        <v>38</v>
      </c>
      <c r="AK79" s="54" t="s">
        <v>679</v>
      </c>
    </row>
    <row r="80" spans="1:37" s="418" customFormat="1" ht="27.95" customHeight="1" x14ac:dyDescent="0.25">
      <c r="A80" s="405" t="s">
        <v>1288</v>
      </c>
      <c r="B80" s="114" t="s">
        <v>1289</v>
      </c>
      <c r="C80" s="221" t="s">
        <v>1288</v>
      </c>
      <c r="D80" s="406" t="s">
        <v>1290</v>
      </c>
      <c r="E80" s="406" t="s">
        <v>703</v>
      </c>
      <c r="F80" s="406" t="s">
        <v>9</v>
      </c>
      <c r="G80" s="407" t="s">
        <v>196</v>
      </c>
      <c r="H80" s="92">
        <v>1032404840</v>
      </c>
      <c r="I80" s="379" t="s">
        <v>667</v>
      </c>
      <c r="J80" s="406">
        <v>2</v>
      </c>
      <c r="K80" s="418" t="s">
        <v>8</v>
      </c>
      <c r="L80" s="418" t="s">
        <v>8</v>
      </c>
      <c r="M80" s="431">
        <v>32179</v>
      </c>
      <c r="N80" s="406" t="s">
        <v>695</v>
      </c>
      <c r="O80" s="406" t="s">
        <v>667</v>
      </c>
      <c r="P80" s="432">
        <f t="shared" ca="1" si="2"/>
        <v>38</v>
      </c>
      <c r="Q80" s="92" t="s">
        <v>1291</v>
      </c>
      <c r="R80" s="433" t="s">
        <v>1292</v>
      </c>
      <c r="S80" s="168">
        <v>3108882587</v>
      </c>
      <c r="T80" s="434" t="s">
        <v>190</v>
      </c>
      <c r="U80" s="435" t="s">
        <v>830</v>
      </c>
      <c r="V80" s="406" t="s">
        <v>788</v>
      </c>
      <c r="W80" s="418" t="s">
        <v>673</v>
      </c>
      <c r="X80" s="406" t="s">
        <v>1293</v>
      </c>
      <c r="Y80" s="406" t="s">
        <v>1294</v>
      </c>
      <c r="Z80" s="407" t="s">
        <v>601</v>
      </c>
      <c r="AA80" s="169" t="s">
        <v>1295</v>
      </c>
      <c r="AB80" s="436">
        <v>4000000</v>
      </c>
      <c r="AC80" s="115">
        <v>46044</v>
      </c>
      <c r="AD80" s="480">
        <v>46045</v>
      </c>
      <c r="AE80" s="348">
        <v>46225</v>
      </c>
      <c r="AF80" s="379" t="s">
        <v>698</v>
      </c>
      <c r="AG80" s="416" t="s">
        <v>1296</v>
      </c>
      <c r="AH80" s="416"/>
      <c r="AI80" s="406" t="s">
        <v>22</v>
      </c>
      <c r="AJ80" s="417" t="s">
        <v>23</v>
      </c>
      <c r="AK80" s="418" t="s">
        <v>870</v>
      </c>
    </row>
    <row r="81" spans="1:37" s="54" customFormat="1" ht="27.95" customHeight="1" x14ac:dyDescent="0.25">
      <c r="A81" s="178" t="s">
        <v>1297</v>
      </c>
      <c r="B81" s="114" t="s">
        <v>1298</v>
      </c>
      <c r="C81" s="218" t="s">
        <v>1297</v>
      </c>
      <c r="D81" s="92" t="s">
        <v>1299</v>
      </c>
      <c r="E81" s="92" t="s">
        <v>703</v>
      </c>
      <c r="F81" s="92" t="s">
        <v>9</v>
      </c>
      <c r="G81" s="177" t="s">
        <v>196</v>
      </c>
      <c r="H81" s="92">
        <v>79861958</v>
      </c>
      <c r="I81" s="182" t="s">
        <v>667</v>
      </c>
      <c r="J81" s="92">
        <v>1</v>
      </c>
      <c r="K81" s="54" t="s">
        <v>8</v>
      </c>
      <c r="L81" s="54" t="s">
        <v>8</v>
      </c>
      <c r="M81" s="115">
        <v>27808</v>
      </c>
      <c r="N81" s="92" t="s">
        <v>695</v>
      </c>
      <c r="O81" s="92" t="s">
        <v>667</v>
      </c>
      <c r="P81" s="339">
        <f t="shared" ca="1" si="2"/>
        <v>50</v>
      </c>
      <c r="Q81" s="92" t="s">
        <v>1300</v>
      </c>
      <c r="R81" s="182" t="s">
        <v>667</v>
      </c>
      <c r="S81" s="54">
        <v>3208993936</v>
      </c>
      <c r="T81" s="313" t="s">
        <v>192</v>
      </c>
      <c r="U81" s="54" t="s">
        <v>830</v>
      </c>
      <c r="V81" s="92" t="s">
        <v>788</v>
      </c>
      <c r="W81" s="54" t="s">
        <v>673</v>
      </c>
      <c r="X81" s="92" t="s">
        <v>687</v>
      </c>
      <c r="Y81" s="92" t="s">
        <v>1301</v>
      </c>
      <c r="Z81" s="92" t="s">
        <v>601</v>
      </c>
      <c r="AA81" s="92" t="s">
        <v>193</v>
      </c>
      <c r="AB81" s="490">
        <v>4000000</v>
      </c>
      <c r="AC81" s="115">
        <v>46046</v>
      </c>
      <c r="AD81" s="244">
        <v>46048</v>
      </c>
      <c r="AE81" s="347">
        <v>46290</v>
      </c>
      <c r="AF81" s="92" t="s">
        <v>698</v>
      </c>
      <c r="AG81" s="100" t="s">
        <v>1302</v>
      </c>
      <c r="AH81" s="100"/>
      <c r="AI81" s="92" t="s">
        <v>161</v>
      </c>
      <c r="AJ81" s="101" t="s">
        <v>194</v>
      </c>
      <c r="AK81" s="54" t="s">
        <v>870</v>
      </c>
    </row>
    <row r="82" spans="1:37" s="418" customFormat="1" ht="27.95" customHeight="1" x14ac:dyDescent="0.25">
      <c r="A82" s="405" t="s">
        <v>1303</v>
      </c>
      <c r="B82" s="114" t="s">
        <v>1304</v>
      </c>
      <c r="C82" s="221" t="s">
        <v>1303</v>
      </c>
      <c r="D82" s="406" t="s">
        <v>1305</v>
      </c>
      <c r="E82" s="406" t="s">
        <v>703</v>
      </c>
      <c r="F82" s="406" t="s">
        <v>9</v>
      </c>
      <c r="G82" s="407" t="s">
        <v>196</v>
      </c>
      <c r="H82" s="92">
        <v>8037512</v>
      </c>
      <c r="I82" s="379" t="s">
        <v>1306</v>
      </c>
      <c r="J82" s="406">
        <v>9</v>
      </c>
      <c r="K82" s="418" t="s">
        <v>8</v>
      </c>
      <c r="L82" s="418" t="s">
        <v>8</v>
      </c>
      <c r="M82" s="431">
        <v>24010</v>
      </c>
      <c r="N82" s="406" t="s">
        <v>1307</v>
      </c>
      <c r="O82" s="406" t="s">
        <v>1308</v>
      </c>
      <c r="P82" s="432">
        <f t="shared" ca="1" si="2"/>
        <v>61</v>
      </c>
      <c r="Q82" s="92" t="s">
        <v>1309</v>
      </c>
      <c r="R82" s="433" t="s">
        <v>667</v>
      </c>
      <c r="S82" s="168">
        <v>3113095154</v>
      </c>
      <c r="T82" s="434" t="s">
        <v>1310</v>
      </c>
      <c r="U82" s="435" t="s">
        <v>892</v>
      </c>
      <c r="V82" s="406" t="s">
        <v>672</v>
      </c>
      <c r="W82" s="406" t="s">
        <v>673</v>
      </c>
      <c r="X82" s="406" t="s">
        <v>674</v>
      </c>
      <c r="Y82" s="406" t="s">
        <v>1311</v>
      </c>
      <c r="Z82" s="407" t="s">
        <v>601</v>
      </c>
      <c r="AA82" s="169" t="s">
        <v>1312</v>
      </c>
      <c r="AB82" s="436">
        <v>7000000</v>
      </c>
      <c r="AC82" s="115">
        <v>46041</v>
      </c>
      <c r="AD82" s="480">
        <v>46041</v>
      </c>
      <c r="AE82" s="348">
        <v>46252</v>
      </c>
      <c r="AF82" s="379" t="s">
        <v>698</v>
      </c>
      <c r="AG82" s="416" t="s">
        <v>1313</v>
      </c>
      <c r="AI82" s="406" t="s">
        <v>80</v>
      </c>
      <c r="AJ82" s="417" t="s">
        <v>81</v>
      </c>
      <c r="AK82" s="418" t="s">
        <v>679</v>
      </c>
    </row>
    <row r="83" spans="1:37" s="54" customFormat="1" ht="27.95" customHeight="1" x14ac:dyDescent="0.25">
      <c r="A83" s="178" t="s">
        <v>1314</v>
      </c>
      <c r="B83" s="114" t="s">
        <v>1315</v>
      </c>
      <c r="C83" s="218" t="s">
        <v>1314</v>
      </c>
      <c r="D83" s="92" t="s">
        <v>1316</v>
      </c>
      <c r="E83" s="92" t="s">
        <v>703</v>
      </c>
      <c r="F83" s="92" t="s">
        <v>9</v>
      </c>
      <c r="G83" s="177" t="s">
        <v>196</v>
      </c>
      <c r="H83" s="92">
        <v>1064795097</v>
      </c>
      <c r="I83" s="182" t="s">
        <v>1317</v>
      </c>
      <c r="J83" s="92">
        <v>9</v>
      </c>
      <c r="K83" s="54" t="s">
        <v>8</v>
      </c>
      <c r="L83" s="54" t="s">
        <v>8</v>
      </c>
      <c r="M83" s="115">
        <v>33556</v>
      </c>
      <c r="N83" s="92" t="s">
        <v>684</v>
      </c>
      <c r="O83" s="92" t="s">
        <v>1317</v>
      </c>
      <c r="P83" s="339">
        <f t="shared" ca="1" si="2"/>
        <v>35</v>
      </c>
      <c r="Q83" s="92" t="s">
        <v>1318</v>
      </c>
      <c r="R83" s="182" t="s">
        <v>667</v>
      </c>
      <c r="S83" s="54">
        <v>3003710068</v>
      </c>
      <c r="T83" s="313" t="s">
        <v>198</v>
      </c>
      <c r="U83" s="54" t="s">
        <v>908</v>
      </c>
      <c r="V83" s="92" t="s">
        <v>788</v>
      </c>
      <c r="W83" s="54" t="s">
        <v>673</v>
      </c>
      <c r="X83" s="92" t="s">
        <v>674</v>
      </c>
      <c r="Y83" s="92" t="s">
        <v>803</v>
      </c>
      <c r="Z83" s="92" t="s">
        <v>601</v>
      </c>
      <c r="AA83" s="92" t="s">
        <v>1319</v>
      </c>
      <c r="AB83" s="490">
        <v>9000000</v>
      </c>
      <c r="AC83" s="115">
        <v>46044</v>
      </c>
      <c r="AD83" s="244">
        <v>46045</v>
      </c>
      <c r="AE83" s="347">
        <v>46287</v>
      </c>
      <c r="AF83" s="92" t="s">
        <v>698</v>
      </c>
      <c r="AG83" s="100" t="s">
        <v>1320</v>
      </c>
      <c r="AI83" s="92" t="s">
        <v>161</v>
      </c>
      <c r="AJ83" s="101" t="s">
        <v>199</v>
      </c>
      <c r="AK83" s="54" t="s">
        <v>679</v>
      </c>
    </row>
    <row r="84" spans="1:37" s="83" customFormat="1" ht="27.95" customHeight="1" x14ac:dyDescent="0.25">
      <c r="A84" s="421" t="s">
        <v>1321</v>
      </c>
      <c r="B84" s="114" t="s">
        <v>1322</v>
      </c>
      <c r="C84" s="219" t="s">
        <v>1321</v>
      </c>
      <c r="D84" s="76" t="s">
        <v>1323</v>
      </c>
      <c r="E84" s="76" t="s">
        <v>666</v>
      </c>
      <c r="F84" s="76" t="s">
        <v>9</v>
      </c>
      <c r="G84" s="259" t="s">
        <v>196</v>
      </c>
      <c r="H84" s="92">
        <v>52713535</v>
      </c>
      <c r="I84" s="163" t="s">
        <v>667</v>
      </c>
      <c r="J84" s="76">
        <v>8</v>
      </c>
      <c r="K84" s="83" t="s">
        <v>8</v>
      </c>
      <c r="L84" s="83" t="s">
        <v>8</v>
      </c>
      <c r="M84" s="116">
        <v>29555</v>
      </c>
      <c r="N84" s="76" t="s">
        <v>916</v>
      </c>
      <c r="O84" s="76" t="s">
        <v>1324</v>
      </c>
      <c r="P84" s="340">
        <f t="shared" ca="1" si="2"/>
        <v>46</v>
      </c>
      <c r="Q84" s="92" t="s">
        <v>1325</v>
      </c>
      <c r="R84" s="345" t="s">
        <v>667</v>
      </c>
      <c r="S84" s="192">
        <v>3013906417</v>
      </c>
      <c r="T84" s="437" t="s">
        <v>1326</v>
      </c>
      <c r="U84" s="321" t="s">
        <v>671</v>
      </c>
      <c r="V84" s="76" t="s">
        <v>672</v>
      </c>
      <c r="W84" s="76" t="s">
        <v>673</v>
      </c>
      <c r="X84" s="76" t="s">
        <v>1242</v>
      </c>
      <c r="Y84" s="76" t="s">
        <v>926</v>
      </c>
      <c r="Z84" s="259" t="s">
        <v>601</v>
      </c>
      <c r="AA84" s="164" t="s">
        <v>1327</v>
      </c>
      <c r="AB84" s="262">
        <v>5000000</v>
      </c>
      <c r="AC84" s="115">
        <v>46039</v>
      </c>
      <c r="AD84" s="498">
        <v>46040</v>
      </c>
      <c r="AE84" s="349">
        <v>46226</v>
      </c>
      <c r="AF84" s="163" t="s">
        <v>698</v>
      </c>
      <c r="AG84" s="81" t="s">
        <v>1328</v>
      </c>
      <c r="AI84" s="76" t="s">
        <v>132</v>
      </c>
      <c r="AJ84" s="82" t="s">
        <v>133</v>
      </c>
      <c r="AK84" s="83" t="s">
        <v>679</v>
      </c>
    </row>
    <row r="85" spans="1:37" s="102" customFormat="1" ht="27.95" customHeight="1" x14ac:dyDescent="0.25">
      <c r="A85" s="178" t="s">
        <v>1329</v>
      </c>
      <c r="B85" s="114" t="s">
        <v>1330</v>
      </c>
      <c r="C85" s="219" t="s">
        <v>1331</v>
      </c>
      <c r="D85" s="103" t="s">
        <v>1332</v>
      </c>
      <c r="E85" s="103" t="s">
        <v>703</v>
      </c>
      <c r="F85" s="103" t="s">
        <v>9</v>
      </c>
      <c r="G85" s="232" t="s">
        <v>196</v>
      </c>
      <c r="H85" s="92">
        <v>1024565492</v>
      </c>
      <c r="I85" s="181" t="s">
        <v>667</v>
      </c>
      <c r="J85" s="103">
        <v>3</v>
      </c>
      <c r="K85" s="102" t="s">
        <v>8</v>
      </c>
      <c r="L85" s="102" t="s">
        <v>8</v>
      </c>
      <c r="M85" s="109">
        <v>34997</v>
      </c>
      <c r="N85" s="103" t="s">
        <v>695</v>
      </c>
      <c r="O85" s="103" t="s">
        <v>667</v>
      </c>
      <c r="P85" s="337">
        <f t="shared" ca="1" si="2"/>
        <v>31</v>
      </c>
      <c r="Q85" s="92" t="s">
        <v>1333</v>
      </c>
      <c r="R85" s="267" t="s">
        <v>667</v>
      </c>
      <c r="S85" s="54">
        <v>7150577</v>
      </c>
      <c r="T85" s="114" t="s">
        <v>202</v>
      </c>
      <c r="U85" s="225" t="s">
        <v>593</v>
      </c>
      <c r="V85" s="103" t="s">
        <v>788</v>
      </c>
      <c r="W85" s="103" t="s">
        <v>673</v>
      </c>
      <c r="X85" s="103" t="s">
        <v>687</v>
      </c>
      <c r="Y85" s="103" t="s">
        <v>1334</v>
      </c>
      <c r="Z85" s="232" t="s">
        <v>601</v>
      </c>
      <c r="AA85" s="92" t="s">
        <v>1335</v>
      </c>
      <c r="AB85" s="263">
        <v>5694000</v>
      </c>
      <c r="AC85" s="115">
        <v>46041</v>
      </c>
      <c r="AD85" s="244">
        <v>46041</v>
      </c>
      <c r="AE85" s="347">
        <v>46313</v>
      </c>
      <c r="AF85" s="181" t="s">
        <v>698</v>
      </c>
      <c r="AG85" s="107" t="s">
        <v>1336</v>
      </c>
      <c r="AI85" s="103" t="s">
        <v>132</v>
      </c>
      <c r="AJ85" s="108" t="s">
        <v>133</v>
      </c>
      <c r="AK85" s="102" t="s">
        <v>679</v>
      </c>
    </row>
    <row r="86" spans="1:37" s="102" customFormat="1" ht="27.95" customHeight="1" x14ac:dyDescent="0.25">
      <c r="A86" s="178" t="s">
        <v>1337</v>
      </c>
      <c r="B86" s="114" t="s">
        <v>1338</v>
      </c>
      <c r="C86" s="219" t="s">
        <v>1337</v>
      </c>
      <c r="D86" s="103" t="s">
        <v>1339</v>
      </c>
      <c r="E86" s="103" t="s">
        <v>666</v>
      </c>
      <c r="F86" s="103" t="s">
        <v>9</v>
      </c>
      <c r="G86" s="232" t="s">
        <v>196</v>
      </c>
      <c r="H86" s="92">
        <v>22736038</v>
      </c>
      <c r="I86" s="181" t="s">
        <v>739</v>
      </c>
      <c r="J86" s="103">
        <v>9</v>
      </c>
      <c r="K86" s="102" t="s">
        <v>8</v>
      </c>
      <c r="L86" s="102" t="s">
        <v>8</v>
      </c>
      <c r="M86" s="109">
        <v>30404</v>
      </c>
      <c r="N86" s="103" t="s">
        <v>668</v>
      </c>
      <c r="O86" s="103" t="s">
        <v>1340</v>
      </c>
      <c r="P86" s="337">
        <f t="shared" ca="1" si="2"/>
        <v>43</v>
      </c>
      <c r="Q86" s="92" t="s">
        <v>1341</v>
      </c>
      <c r="R86" s="267" t="s">
        <v>667</v>
      </c>
      <c r="S86" s="54">
        <v>3185990431</v>
      </c>
      <c r="T86" s="114" t="s">
        <v>1342</v>
      </c>
      <c r="U86" s="225" t="s">
        <v>892</v>
      </c>
      <c r="V86" s="103" t="s">
        <v>949</v>
      </c>
      <c r="W86" s="103" t="s">
        <v>673</v>
      </c>
      <c r="X86" s="103" t="s">
        <v>687</v>
      </c>
      <c r="Y86" s="103" t="s">
        <v>753</v>
      </c>
      <c r="Z86" s="232" t="s">
        <v>601</v>
      </c>
      <c r="AA86" s="92" t="s">
        <v>1343</v>
      </c>
      <c r="AB86" s="263">
        <v>7000000</v>
      </c>
      <c r="AC86" s="115">
        <v>46038</v>
      </c>
      <c r="AD86" s="244">
        <v>46041</v>
      </c>
      <c r="AE86" s="347">
        <v>46252</v>
      </c>
      <c r="AF86" s="181" t="s">
        <v>698</v>
      </c>
      <c r="AG86" s="107" t="s">
        <v>1344</v>
      </c>
      <c r="AI86" s="103" t="s">
        <v>203</v>
      </c>
      <c r="AJ86" s="108" t="s">
        <v>204</v>
      </c>
      <c r="AK86" s="102" t="s">
        <v>679</v>
      </c>
    </row>
    <row r="87" spans="1:37" s="102" customFormat="1" ht="27.95" customHeight="1" x14ac:dyDescent="0.25">
      <c r="A87" s="178" t="s">
        <v>1345</v>
      </c>
      <c r="B87" s="92" t="s">
        <v>1346</v>
      </c>
      <c r="C87" s="219" t="s">
        <v>1347</v>
      </c>
      <c r="D87" s="103" t="s">
        <v>1348</v>
      </c>
      <c r="E87" s="103" t="s">
        <v>703</v>
      </c>
      <c r="F87" s="103" t="s">
        <v>9</v>
      </c>
      <c r="G87" s="232" t="s">
        <v>196</v>
      </c>
      <c r="H87" s="92">
        <v>1045690288</v>
      </c>
      <c r="I87" s="181" t="s">
        <v>739</v>
      </c>
      <c r="J87" s="103">
        <v>8</v>
      </c>
      <c r="K87" s="102" t="s">
        <v>8</v>
      </c>
      <c r="L87" s="102" t="s">
        <v>8</v>
      </c>
      <c r="M87" s="109">
        <v>33055</v>
      </c>
      <c r="N87" s="103" t="s">
        <v>1349</v>
      </c>
      <c r="O87" s="103" t="s">
        <v>956</v>
      </c>
      <c r="P87" s="337">
        <f t="shared" ca="1" si="2"/>
        <v>36</v>
      </c>
      <c r="Q87" s="92" t="s">
        <v>1350</v>
      </c>
      <c r="R87" s="267" t="s">
        <v>667</v>
      </c>
      <c r="S87" s="54">
        <v>3006614384</v>
      </c>
      <c r="T87" s="114" t="s">
        <v>206</v>
      </c>
      <c r="U87" s="225" t="s">
        <v>892</v>
      </c>
      <c r="V87" s="103" t="s">
        <v>752</v>
      </c>
      <c r="W87" s="103" t="s">
        <v>673</v>
      </c>
      <c r="X87" s="103" t="s">
        <v>687</v>
      </c>
      <c r="Y87" s="103" t="s">
        <v>1351</v>
      </c>
      <c r="Z87" s="232" t="s">
        <v>601</v>
      </c>
      <c r="AA87" s="92" t="s">
        <v>1352</v>
      </c>
      <c r="AB87" s="263">
        <v>4235000</v>
      </c>
      <c r="AC87" s="115">
        <v>46047</v>
      </c>
      <c r="AD87" s="244">
        <v>46052</v>
      </c>
      <c r="AE87" s="347">
        <v>46263</v>
      </c>
      <c r="AF87" s="181" t="s">
        <v>698</v>
      </c>
      <c r="AG87" s="107" t="s">
        <v>1353</v>
      </c>
      <c r="AI87" s="103" t="s">
        <v>132</v>
      </c>
      <c r="AJ87" s="108" t="s">
        <v>133</v>
      </c>
      <c r="AK87" s="102" t="s">
        <v>870</v>
      </c>
    </row>
    <row r="88" spans="1:37" s="102" customFormat="1" ht="27.95" customHeight="1" x14ac:dyDescent="0.25">
      <c r="A88" s="178" t="s">
        <v>1354</v>
      </c>
      <c r="B88" s="114" t="s">
        <v>1355</v>
      </c>
      <c r="C88" s="219" t="s">
        <v>1354</v>
      </c>
      <c r="D88" s="103" t="s">
        <v>1356</v>
      </c>
      <c r="E88" s="103" t="s">
        <v>703</v>
      </c>
      <c r="F88" s="103" t="s">
        <v>9</v>
      </c>
      <c r="G88" s="232" t="s">
        <v>196</v>
      </c>
      <c r="H88" s="92">
        <v>1121333355</v>
      </c>
      <c r="I88" s="181" t="s">
        <v>669</v>
      </c>
      <c r="J88" s="103">
        <v>9</v>
      </c>
      <c r="K88" s="102" t="s">
        <v>8</v>
      </c>
      <c r="L88" s="102" t="s">
        <v>8</v>
      </c>
      <c r="M88" s="109">
        <v>33938</v>
      </c>
      <c r="N88" s="103" t="s">
        <v>668</v>
      </c>
      <c r="O88" s="103" t="s">
        <v>669</v>
      </c>
      <c r="P88" s="337">
        <f t="shared" ca="1" si="2"/>
        <v>34</v>
      </c>
      <c r="Q88" s="92" t="s">
        <v>1357</v>
      </c>
      <c r="R88" s="267" t="s">
        <v>669</v>
      </c>
      <c r="S88" s="54">
        <v>3006942323</v>
      </c>
      <c r="T88" s="114" t="s">
        <v>208</v>
      </c>
      <c r="U88" s="225" t="s">
        <v>1231</v>
      </c>
      <c r="V88" s="103" t="s">
        <v>672</v>
      </c>
      <c r="W88" s="103" t="s">
        <v>673</v>
      </c>
      <c r="X88" s="103" t="s">
        <v>687</v>
      </c>
      <c r="Y88" s="103" t="s">
        <v>1358</v>
      </c>
      <c r="Z88" s="232" t="s">
        <v>601</v>
      </c>
      <c r="AA88" s="92" t="s">
        <v>1359</v>
      </c>
      <c r="AB88" s="263">
        <v>5900000</v>
      </c>
      <c r="AC88" s="115">
        <v>46042</v>
      </c>
      <c r="AD88" s="244">
        <v>46049</v>
      </c>
      <c r="AE88" s="347">
        <v>46229</v>
      </c>
      <c r="AF88" s="181" t="s">
        <v>698</v>
      </c>
      <c r="AG88" s="107" t="s">
        <v>1360</v>
      </c>
      <c r="AI88" s="103" t="s">
        <v>153</v>
      </c>
      <c r="AJ88" s="108" t="s">
        <v>154</v>
      </c>
      <c r="AK88" s="102" t="s">
        <v>679</v>
      </c>
    </row>
    <row r="89" spans="1:37" s="102" customFormat="1" ht="27.95" customHeight="1" x14ac:dyDescent="0.25">
      <c r="A89" s="178" t="s">
        <v>1361</v>
      </c>
      <c r="B89" s="114" t="s">
        <v>1362</v>
      </c>
      <c r="C89" s="219" t="s">
        <v>1361</v>
      </c>
      <c r="D89" s="103" t="s">
        <v>1363</v>
      </c>
      <c r="E89" s="103" t="s">
        <v>703</v>
      </c>
      <c r="F89" s="103" t="s">
        <v>9</v>
      </c>
      <c r="G89" s="232" t="s">
        <v>196</v>
      </c>
      <c r="H89" s="92">
        <v>11234064</v>
      </c>
      <c r="I89" s="181" t="s">
        <v>1364</v>
      </c>
      <c r="J89" s="103">
        <v>6</v>
      </c>
      <c r="K89" s="102" t="s">
        <v>8</v>
      </c>
      <c r="L89" s="102" t="s">
        <v>8</v>
      </c>
      <c r="M89" s="109">
        <v>31233</v>
      </c>
      <c r="N89" s="103" t="s">
        <v>916</v>
      </c>
      <c r="O89" s="103" t="s">
        <v>1365</v>
      </c>
      <c r="P89" s="337">
        <f t="shared" ca="1" si="2"/>
        <v>41</v>
      </c>
      <c r="Q89" s="92" t="s">
        <v>1366</v>
      </c>
      <c r="R89" s="267" t="s">
        <v>1364</v>
      </c>
      <c r="S89" s="54">
        <v>3004891311</v>
      </c>
      <c r="T89" s="114" t="s">
        <v>1367</v>
      </c>
      <c r="U89" s="225" t="s">
        <v>593</v>
      </c>
      <c r="V89" s="103" t="s">
        <v>752</v>
      </c>
      <c r="W89" s="103" t="s">
        <v>673</v>
      </c>
      <c r="X89" s="103" t="s">
        <v>687</v>
      </c>
      <c r="Y89" s="103" t="s">
        <v>1080</v>
      </c>
      <c r="Z89" s="232" t="s">
        <v>601</v>
      </c>
      <c r="AA89" s="92" t="s">
        <v>1368</v>
      </c>
      <c r="AB89" s="263">
        <v>8400000</v>
      </c>
      <c r="AC89" s="115">
        <v>46042</v>
      </c>
      <c r="AD89" s="244">
        <v>46043</v>
      </c>
      <c r="AE89" s="347">
        <v>46285</v>
      </c>
      <c r="AF89" s="181" t="s">
        <v>698</v>
      </c>
      <c r="AG89" s="107" t="s">
        <v>1369</v>
      </c>
      <c r="AI89" s="103" t="s">
        <v>132</v>
      </c>
      <c r="AJ89" s="108" t="s">
        <v>133</v>
      </c>
      <c r="AK89" s="102" t="s">
        <v>679</v>
      </c>
    </row>
    <row r="90" spans="1:37" s="102" customFormat="1" ht="27.95" customHeight="1" x14ac:dyDescent="0.25">
      <c r="A90" s="178" t="s">
        <v>1370</v>
      </c>
      <c r="B90" s="114" t="s">
        <v>1371</v>
      </c>
      <c r="C90" s="219" t="s">
        <v>1370</v>
      </c>
      <c r="D90" s="103" t="s">
        <v>1372</v>
      </c>
      <c r="E90" s="103" t="s">
        <v>703</v>
      </c>
      <c r="F90" s="103" t="s">
        <v>9</v>
      </c>
      <c r="G90" s="232" t="s">
        <v>196</v>
      </c>
      <c r="H90" s="92">
        <v>80191086</v>
      </c>
      <c r="I90" s="181" t="s">
        <v>667</v>
      </c>
      <c r="J90" s="103">
        <v>2</v>
      </c>
      <c r="K90" s="102" t="s">
        <v>8</v>
      </c>
      <c r="L90" s="102" t="s">
        <v>8</v>
      </c>
      <c r="M90" s="109">
        <v>30916</v>
      </c>
      <c r="N90" s="103" t="s">
        <v>695</v>
      </c>
      <c r="O90" s="103" t="s">
        <v>667</v>
      </c>
      <c r="P90" s="337">
        <f t="shared" ca="1" si="2"/>
        <v>42</v>
      </c>
      <c r="Q90" s="94" t="s">
        <v>1373</v>
      </c>
      <c r="R90" s="267" t="s">
        <v>667</v>
      </c>
      <c r="S90" s="54">
        <v>3172862743</v>
      </c>
      <c r="T90" s="114" t="s">
        <v>1374</v>
      </c>
      <c r="U90" s="225" t="s">
        <v>671</v>
      </c>
      <c r="V90" s="103" t="s">
        <v>949</v>
      </c>
      <c r="W90" s="103" t="s">
        <v>673</v>
      </c>
      <c r="X90" s="103" t="s">
        <v>687</v>
      </c>
      <c r="Y90" s="103" t="s">
        <v>1080</v>
      </c>
      <c r="Z90" s="232" t="s">
        <v>601</v>
      </c>
      <c r="AA90" s="92" t="s">
        <v>1375</v>
      </c>
      <c r="AB90" s="266">
        <v>6405750</v>
      </c>
      <c r="AC90" s="115">
        <v>46046</v>
      </c>
      <c r="AD90" s="244">
        <v>46049</v>
      </c>
      <c r="AE90" s="347">
        <v>46291</v>
      </c>
      <c r="AF90" s="181" t="s">
        <v>698</v>
      </c>
      <c r="AG90" s="107" t="s">
        <v>1376</v>
      </c>
      <c r="AI90" s="103" t="s">
        <v>132</v>
      </c>
      <c r="AJ90" s="108" t="s">
        <v>133</v>
      </c>
      <c r="AK90" s="102" t="s">
        <v>679</v>
      </c>
    </row>
    <row r="91" spans="1:37" s="102" customFormat="1" ht="27.95" customHeight="1" x14ac:dyDescent="0.25">
      <c r="A91" s="178" t="s">
        <v>1377</v>
      </c>
      <c r="B91" s="114" t="s">
        <v>1378</v>
      </c>
      <c r="C91" s="219" t="s">
        <v>1379</v>
      </c>
      <c r="D91" s="103" t="s">
        <v>1380</v>
      </c>
      <c r="E91" s="103" t="s">
        <v>666</v>
      </c>
      <c r="F91" s="103" t="s">
        <v>9</v>
      </c>
      <c r="G91" s="232" t="s">
        <v>196</v>
      </c>
      <c r="H91" s="92">
        <v>1090453522</v>
      </c>
      <c r="I91" s="181" t="s">
        <v>1057</v>
      </c>
      <c r="J91" s="103">
        <v>5</v>
      </c>
      <c r="K91" s="102" t="s">
        <v>8</v>
      </c>
      <c r="L91" s="102" t="s">
        <v>8</v>
      </c>
      <c r="M91" s="109">
        <v>33851</v>
      </c>
      <c r="N91" s="103" t="s">
        <v>695</v>
      </c>
      <c r="O91" s="103" t="s">
        <v>667</v>
      </c>
      <c r="P91" s="337">
        <f t="shared" ref="P91:P122" ca="1" si="3">(YEAR(NOW())-YEAR(M91))</f>
        <v>34</v>
      </c>
      <c r="Q91" s="92" t="s">
        <v>1381</v>
      </c>
      <c r="R91" s="267" t="s">
        <v>667</v>
      </c>
      <c r="S91" s="54">
        <v>3116705803</v>
      </c>
      <c r="T91" s="114" t="s">
        <v>1382</v>
      </c>
      <c r="U91" s="225" t="s">
        <v>1383</v>
      </c>
      <c r="V91" s="103" t="s">
        <v>788</v>
      </c>
      <c r="W91" s="103" t="s">
        <v>673</v>
      </c>
      <c r="X91" s="103" t="s">
        <v>687</v>
      </c>
      <c r="Y91" s="103" t="s">
        <v>1384</v>
      </c>
      <c r="Z91" s="232" t="s">
        <v>601</v>
      </c>
      <c r="AA91" s="92" t="s">
        <v>1385</v>
      </c>
      <c r="AB91" s="263">
        <v>8000000</v>
      </c>
      <c r="AC91" s="115">
        <v>46043</v>
      </c>
      <c r="AD91" s="244">
        <v>46044</v>
      </c>
      <c r="AE91" s="347">
        <v>46255</v>
      </c>
      <c r="AF91" s="181" t="s">
        <v>698</v>
      </c>
      <c r="AG91" s="107" t="s">
        <v>1386</v>
      </c>
      <c r="AI91" s="103" t="s">
        <v>132</v>
      </c>
      <c r="AJ91" s="108" t="s">
        <v>133</v>
      </c>
      <c r="AK91" s="102" t="s">
        <v>679</v>
      </c>
    </row>
    <row r="92" spans="1:37" s="102" customFormat="1" ht="27.95" customHeight="1" x14ac:dyDescent="0.25">
      <c r="A92" s="178" t="s">
        <v>1387</v>
      </c>
      <c r="B92" s="114" t="s">
        <v>1388</v>
      </c>
      <c r="C92" s="219" t="s">
        <v>1387</v>
      </c>
      <c r="D92" s="103" t="s">
        <v>1389</v>
      </c>
      <c r="E92" s="103" t="s">
        <v>666</v>
      </c>
      <c r="F92" s="103" t="s">
        <v>9</v>
      </c>
      <c r="G92" s="232" t="s">
        <v>196</v>
      </c>
      <c r="H92" s="92">
        <v>1006147954</v>
      </c>
      <c r="I92" s="181" t="s">
        <v>667</v>
      </c>
      <c r="J92" s="103">
        <v>6</v>
      </c>
      <c r="K92" s="102" t="s">
        <v>8</v>
      </c>
      <c r="L92" s="102" t="s">
        <v>8</v>
      </c>
      <c r="M92" s="109">
        <v>36165</v>
      </c>
      <c r="N92" s="103" t="s">
        <v>760</v>
      </c>
      <c r="O92" s="103" t="s">
        <v>1390</v>
      </c>
      <c r="P92" s="337">
        <f t="shared" ca="1" si="3"/>
        <v>27</v>
      </c>
      <c r="Q92" s="92" t="s">
        <v>1391</v>
      </c>
      <c r="R92" s="267" t="s">
        <v>667</v>
      </c>
      <c r="S92" s="54">
        <v>3028544228</v>
      </c>
      <c r="T92" s="114" t="s">
        <v>1392</v>
      </c>
      <c r="U92" s="225" t="s">
        <v>841</v>
      </c>
      <c r="V92" s="103" t="s">
        <v>788</v>
      </c>
      <c r="W92" s="103" t="s">
        <v>673</v>
      </c>
      <c r="X92" s="103" t="s">
        <v>1393</v>
      </c>
      <c r="Y92" s="103" t="s">
        <v>1394</v>
      </c>
      <c r="Z92" s="232" t="s">
        <v>601</v>
      </c>
      <c r="AA92" s="92" t="s">
        <v>1395</v>
      </c>
      <c r="AB92" s="263">
        <v>3000000</v>
      </c>
      <c r="AC92" s="115">
        <v>46042</v>
      </c>
      <c r="AD92" s="244">
        <v>46043</v>
      </c>
      <c r="AE92" s="347">
        <v>46254</v>
      </c>
      <c r="AF92" s="181" t="s">
        <v>21</v>
      </c>
      <c r="AG92" s="107" t="s">
        <v>1396</v>
      </c>
      <c r="AI92" s="103" t="s">
        <v>213</v>
      </c>
      <c r="AJ92" s="108" t="s">
        <v>104</v>
      </c>
      <c r="AK92" s="102" t="s">
        <v>699</v>
      </c>
    </row>
    <row r="93" spans="1:37" s="102" customFormat="1" ht="27.95" customHeight="1" x14ac:dyDescent="0.25">
      <c r="A93" s="178" t="s">
        <v>1397</v>
      </c>
      <c r="B93" s="114" t="s">
        <v>1398</v>
      </c>
      <c r="C93" s="219" t="s">
        <v>1397</v>
      </c>
      <c r="D93" s="103" t="s">
        <v>1399</v>
      </c>
      <c r="E93" s="103" t="s">
        <v>666</v>
      </c>
      <c r="F93" s="103" t="s">
        <v>9</v>
      </c>
      <c r="G93" s="232" t="s">
        <v>196</v>
      </c>
      <c r="H93" s="92">
        <v>31174637</v>
      </c>
      <c r="I93" s="181" t="s">
        <v>1400</v>
      </c>
      <c r="J93" s="103">
        <v>0</v>
      </c>
      <c r="K93" s="102" t="s">
        <v>8</v>
      </c>
      <c r="L93" s="102" t="s">
        <v>8</v>
      </c>
      <c r="M93" s="109">
        <v>24630</v>
      </c>
      <c r="N93" s="103" t="s">
        <v>1349</v>
      </c>
      <c r="O93" s="103" t="s">
        <v>956</v>
      </c>
      <c r="P93" s="337">
        <f t="shared" ca="1" si="3"/>
        <v>59</v>
      </c>
      <c r="Q93" s="92" t="s">
        <v>1401</v>
      </c>
      <c r="R93" s="267" t="s">
        <v>667</v>
      </c>
      <c r="S93" s="54">
        <v>3105698947</v>
      </c>
      <c r="T93" s="114" t="s">
        <v>215</v>
      </c>
      <c r="U93" s="225" t="s">
        <v>830</v>
      </c>
      <c r="V93" s="103" t="s">
        <v>672</v>
      </c>
      <c r="W93" s="103" t="s">
        <v>673</v>
      </c>
      <c r="X93" s="103" t="s">
        <v>687</v>
      </c>
      <c r="Y93" s="103" t="s">
        <v>1402</v>
      </c>
      <c r="Z93" s="232" t="s">
        <v>601</v>
      </c>
      <c r="AA93" s="92" t="s">
        <v>1403</v>
      </c>
      <c r="AB93" s="263">
        <v>8300000</v>
      </c>
      <c r="AC93" s="115">
        <v>46043</v>
      </c>
      <c r="AD93" s="244">
        <v>46045</v>
      </c>
      <c r="AE93" s="347">
        <v>46256</v>
      </c>
      <c r="AF93" s="181" t="s">
        <v>21</v>
      </c>
      <c r="AG93" s="107" t="s">
        <v>1404</v>
      </c>
      <c r="AI93" s="103" t="s">
        <v>30</v>
      </c>
      <c r="AJ93" s="108" t="s">
        <v>936</v>
      </c>
      <c r="AK93" s="102" t="s">
        <v>679</v>
      </c>
    </row>
    <row r="94" spans="1:37" s="102" customFormat="1" ht="27.95" customHeight="1" x14ac:dyDescent="0.25">
      <c r="A94" s="178" t="s">
        <v>1405</v>
      </c>
      <c r="B94" s="114" t="s">
        <v>1406</v>
      </c>
      <c r="C94" s="219" t="s">
        <v>1405</v>
      </c>
      <c r="D94" s="103" t="s">
        <v>1407</v>
      </c>
      <c r="E94" s="103" t="s">
        <v>703</v>
      </c>
      <c r="F94" s="103" t="s">
        <v>9</v>
      </c>
      <c r="G94" s="232" t="s">
        <v>196</v>
      </c>
      <c r="H94" s="92">
        <v>12583841</v>
      </c>
      <c r="I94" s="181" t="s">
        <v>1408</v>
      </c>
      <c r="J94" s="103">
        <v>2</v>
      </c>
      <c r="K94" s="102" t="s">
        <v>8</v>
      </c>
      <c r="L94" s="102" t="s">
        <v>8</v>
      </c>
      <c r="M94" s="109">
        <v>22358</v>
      </c>
      <c r="N94" s="103" t="s">
        <v>704</v>
      </c>
      <c r="O94" s="103" t="s">
        <v>1408</v>
      </c>
      <c r="P94" s="337">
        <f t="shared" ca="1" si="3"/>
        <v>65</v>
      </c>
      <c r="Q94" s="92" t="s">
        <v>1409</v>
      </c>
      <c r="R94" s="267" t="s">
        <v>667</v>
      </c>
      <c r="S94" s="54">
        <v>3205615906</v>
      </c>
      <c r="T94" s="114" t="s">
        <v>217</v>
      </c>
      <c r="U94" s="225" t="s">
        <v>593</v>
      </c>
      <c r="V94" s="103" t="s">
        <v>788</v>
      </c>
      <c r="W94" s="103" t="s">
        <v>673</v>
      </c>
      <c r="X94" s="103" t="s">
        <v>687</v>
      </c>
      <c r="Y94" s="103" t="s">
        <v>803</v>
      </c>
      <c r="Z94" s="232" t="s">
        <v>601</v>
      </c>
      <c r="AA94" s="92" t="s">
        <v>1410</v>
      </c>
      <c r="AB94" s="263">
        <v>7800000</v>
      </c>
      <c r="AC94" s="115">
        <v>46043</v>
      </c>
      <c r="AD94" s="244">
        <v>46044</v>
      </c>
      <c r="AE94" s="347">
        <v>46255</v>
      </c>
      <c r="AF94" s="181" t="s">
        <v>21</v>
      </c>
      <c r="AG94" s="107" t="s">
        <v>1411</v>
      </c>
      <c r="AI94" s="103" t="s">
        <v>67</v>
      </c>
      <c r="AJ94" s="108" t="s">
        <v>68</v>
      </c>
      <c r="AK94" s="102" t="s">
        <v>679</v>
      </c>
    </row>
    <row r="95" spans="1:37" s="91" customFormat="1" ht="27.95" customHeight="1" x14ac:dyDescent="0.25">
      <c r="A95" s="366" t="s">
        <v>1412</v>
      </c>
      <c r="B95" s="114" t="s">
        <v>219</v>
      </c>
      <c r="C95" s="221" t="s">
        <v>1413</v>
      </c>
      <c r="D95" s="84" t="s">
        <v>1414</v>
      </c>
      <c r="E95" s="84" t="s">
        <v>666</v>
      </c>
      <c r="F95" s="84" t="s">
        <v>9</v>
      </c>
      <c r="G95" s="161" t="s">
        <v>196</v>
      </c>
      <c r="H95" s="92">
        <v>1067592644</v>
      </c>
      <c r="I95" s="162" t="s">
        <v>683</v>
      </c>
      <c r="J95" s="84">
        <v>7</v>
      </c>
      <c r="K95" s="91" t="s">
        <v>8</v>
      </c>
      <c r="L95" s="91" t="s">
        <v>8</v>
      </c>
      <c r="M95" s="88">
        <v>37976</v>
      </c>
      <c r="N95" s="84" t="s">
        <v>684</v>
      </c>
      <c r="O95" s="84" t="s">
        <v>683</v>
      </c>
      <c r="P95" s="338">
        <f t="shared" ca="1" si="3"/>
        <v>23</v>
      </c>
      <c r="Q95" s="92" t="s">
        <v>1415</v>
      </c>
      <c r="R95" s="206" t="s">
        <v>683</v>
      </c>
      <c r="S95" s="153">
        <v>3053529619</v>
      </c>
      <c r="T95" s="373" t="s">
        <v>1416</v>
      </c>
      <c r="U95" s="247" t="s">
        <v>1417</v>
      </c>
      <c r="V95" s="84" t="s">
        <v>672</v>
      </c>
      <c r="W95" s="84" t="s">
        <v>673</v>
      </c>
      <c r="X95" s="84" t="s">
        <v>867</v>
      </c>
      <c r="Y95" s="84" t="s">
        <v>1418</v>
      </c>
      <c r="Z95" s="161" t="s">
        <v>601</v>
      </c>
      <c r="AA95" s="191" t="s">
        <v>1419</v>
      </c>
      <c r="AB95" s="268">
        <v>3200000</v>
      </c>
      <c r="AC95" s="115">
        <v>46042</v>
      </c>
      <c r="AD95" s="500">
        <v>46055</v>
      </c>
      <c r="AE95" s="370">
        <v>46326</v>
      </c>
      <c r="AF95" s="162" t="s">
        <v>21</v>
      </c>
      <c r="AG95" s="89" t="s">
        <v>1420</v>
      </c>
      <c r="AI95" s="84" t="s">
        <v>85</v>
      </c>
      <c r="AJ95" s="90" t="s">
        <v>38</v>
      </c>
      <c r="AK95" s="91" t="s">
        <v>870</v>
      </c>
    </row>
    <row r="96" spans="1:37" s="54" customFormat="1" ht="27.95" customHeight="1" x14ac:dyDescent="0.25">
      <c r="A96" s="177" t="str">
        <f>"CDPS-"&amp;TEXT(ROW(A95),"0000")&amp;"-2026"</f>
        <v>CDPS-0095-2026</v>
      </c>
      <c r="B96" s="114" t="s">
        <v>219</v>
      </c>
      <c r="C96" s="218" t="s">
        <v>1421</v>
      </c>
      <c r="D96" s="92" t="s">
        <v>1422</v>
      </c>
      <c r="E96" s="92" t="s">
        <v>703</v>
      </c>
      <c r="F96" s="92" t="s">
        <v>9</v>
      </c>
      <c r="G96" s="177" t="s">
        <v>196</v>
      </c>
      <c r="H96" s="92">
        <v>9147427</v>
      </c>
      <c r="I96" s="182" t="s">
        <v>839</v>
      </c>
      <c r="J96" s="92">
        <v>6</v>
      </c>
      <c r="K96" s="54" t="s">
        <v>8</v>
      </c>
      <c r="L96" s="54" t="s">
        <v>8</v>
      </c>
      <c r="M96" s="115">
        <v>29610</v>
      </c>
      <c r="N96" s="92" t="s">
        <v>1029</v>
      </c>
      <c r="O96" s="92" t="s">
        <v>1028</v>
      </c>
      <c r="P96" s="339">
        <f t="shared" ca="1" si="3"/>
        <v>45</v>
      </c>
      <c r="Q96" s="92" t="s">
        <v>1423</v>
      </c>
      <c r="R96" s="182" t="s">
        <v>667</v>
      </c>
      <c r="S96" s="54">
        <v>3156196350</v>
      </c>
      <c r="T96" s="114" t="s">
        <v>1424</v>
      </c>
      <c r="U96" s="54" t="s">
        <v>1425</v>
      </c>
      <c r="V96" s="92" t="s">
        <v>672</v>
      </c>
      <c r="W96" s="92" t="s">
        <v>673</v>
      </c>
      <c r="X96" s="92" t="s">
        <v>674</v>
      </c>
      <c r="Y96" s="92" t="s">
        <v>803</v>
      </c>
      <c r="Z96" s="92" t="s">
        <v>601</v>
      </c>
      <c r="AA96" s="93" t="s">
        <v>1319</v>
      </c>
      <c r="AB96" s="488">
        <v>9000000</v>
      </c>
      <c r="AC96" s="115">
        <v>46044</v>
      </c>
      <c r="AD96" s="244">
        <v>46044</v>
      </c>
      <c r="AE96" s="347">
        <v>46286</v>
      </c>
      <c r="AF96" s="92" t="s">
        <v>21</v>
      </c>
      <c r="AG96" s="100" t="s">
        <v>1426</v>
      </c>
      <c r="AI96" s="92" t="s">
        <v>161</v>
      </c>
      <c r="AJ96" s="113" t="s">
        <v>194</v>
      </c>
      <c r="AK96" s="54" t="s">
        <v>679</v>
      </c>
    </row>
    <row r="97" spans="1:37" s="83" customFormat="1" ht="27.95" customHeight="1" x14ac:dyDescent="0.25">
      <c r="A97" s="421" t="s">
        <v>1427</v>
      </c>
      <c r="B97" s="114" t="s">
        <v>1428</v>
      </c>
      <c r="C97" s="219" t="s">
        <v>1427</v>
      </c>
      <c r="D97" s="76" t="s">
        <v>1429</v>
      </c>
      <c r="E97" s="76" t="s">
        <v>703</v>
      </c>
      <c r="F97" s="76" t="s">
        <v>9</v>
      </c>
      <c r="G97" s="259" t="s">
        <v>196</v>
      </c>
      <c r="H97" s="92">
        <v>79647554</v>
      </c>
      <c r="I97" s="242" t="s">
        <v>667</v>
      </c>
      <c r="J97" s="76">
        <v>3</v>
      </c>
      <c r="K97" s="78" t="s">
        <v>8</v>
      </c>
      <c r="L97" s="78" t="s">
        <v>8</v>
      </c>
      <c r="M97" s="116">
        <v>27461</v>
      </c>
      <c r="N97" s="76" t="s">
        <v>695</v>
      </c>
      <c r="O97" s="76" t="s">
        <v>667</v>
      </c>
      <c r="P97" s="333">
        <f t="shared" ca="1" si="3"/>
        <v>51</v>
      </c>
      <c r="Q97" s="92" t="s">
        <v>1430</v>
      </c>
      <c r="R97" s="345" t="s">
        <v>667</v>
      </c>
      <c r="S97" s="192">
        <v>3004622320</v>
      </c>
      <c r="T97" s="437" t="s">
        <v>221</v>
      </c>
      <c r="U97" s="321" t="s">
        <v>593</v>
      </c>
      <c r="V97" s="76" t="s">
        <v>1431</v>
      </c>
      <c r="W97" s="76" t="s">
        <v>673</v>
      </c>
      <c r="X97" s="76" t="s">
        <v>674</v>
      </c>
      <c r="Y97" s="77" t="s">
        <v>688</v>
      </c>
      <c r="Z97" s="257" t="s">
        <v>601</v>
      </c>
      <c r="AA97" s="423" t="s">
        <v>1432</v>
      </c>
      <c r="AB97" s="438">
        <v>7000000</v>
      </c>
      <c r="AC97" s="98">
        <v>46046</v>
      </c>
      <c r="AD97" s="481">
        <v>46049</v>
      </c>
      <c r="AE97" s="349">
        <v>46291</v>
      </c>
      <c r="AF97" s="163" t="s">
        <v>21</v>
      </c>
      <c r="AG97" s="81" t="s">
        <v>1433</v>
      </c>
      <c r="AI97" s="76" t="s">
        <v>132</v>
      </c>
      <c r="AJ97" s="82" t="s">
        <v>133</v>
      </c>
      <c r="AK97" s="83" t="s">
        <v>679</v>
      </c>
    </row>
    <row r="98" spans="1:37" s="102" customFormat="1" ht="28.5" customHeight="1" x14ac:dyDescent="0.25">
      <c r="A98" s="178" t="s">
        <v>1434</v>
      </c>
      <c r="B98" s="114" t="s">
        <v>1435</v>
      </c>
      <c r="C98" s="219" t="s">
        <v>1434</v>
      </c>
      <c r="D98" s="103" t="s">
        <v>1436</v>
      </c>
      <c r="E98" s="103" t="s">
        <v>666</v>
      </c>
      <c r="F98" s="103" t="s">
        <v>9</v>
      </c>
      <c r="G98" s="232" t="s">
        <v>196</v>
      </c>
      <c r="H98" s="92">
        <v>53121856</v>
      </c>
      <c r="I98" s="183" t="s">
        <v>667</v>
      </c>
      <c r="J98" s="103">
        <v>1</v>
      </c>
      <c r="K98" s="105" t="s">
        <v>8</v>
      </c>
      <c r="L98" s="105" t="s">
        <v>8</v>
      </c>
      <c r="M98" s="109">
        <v>31015</v>
      </c>
      <c r="N98" s="103" t="s">
        <v>695</v>
      </c>
      <c r="O98" s="103" t="s">
        <v>667</v>
      </c>
      <c r="P98" s="335">
        <f t="shared" ca="1" si="3"/>
        <v>42</v>
      </c>
      <c r="Q98" s="92" t="s">
        <v>1437</v>
      </c>
      <c r="R98" s="267" t="s">
        <v>667</v>
      </c>
      <c r="S98" s="54">
        <v>3112779921</v>
      </c>
      <c r="T98" s="114" t="s">
        <v>223</v>
      </c>
      <c r="U98" s="225" t="s">
        <v>1231</v>
      </c>
      <c r="V98" s="103" t="s">
        <v>672</v>
      </c>
      <c r="W98" s="103" t="s">
        <v>673</v>
      </c>
      <c r="X98" s="104" t="s">
        <v>674</v>
      </c>
      <c r="Y98" s="104" t="s">
        <v>1438</v>
      </c>
      <c r="Z98" s="234" t="s">
        <v>601</v>
      </c>
      <c r="AA98" s="93" t="s">
        <v>1439</v>
      </c>
      <c r="AB98" s="260">
        <v>7000000</v>
      </c>
      <c r="AC98" s="98">
        <v>46045</v>
      </c>
      <c r="AD98" s="479">
        <v>46045</v>
      </c>
      <c r="AE98" s="347">
        <v>46287</v>
      </c>
      <c r="AF98" s="181" t="s">
        <v>21</v>
      </c>
      <c r="AG98" s="107" t="s">
        <v>1440</v>
      </c>
      <c r="AI98" s="103" t="s">
        <v>132</v>
      </c>
      <c r="AJ98" s="108" t="s">
        <v>133</v>
      </c>
      <c r="AK98" s="102" t="s">
        <v>679</v>
      </c>
    </row>
    <row r="99" spans="1:37" s="102" customFormat="1" ht="27.95" customHeight="1" x14ac:dyDescent="0.25">
      <c r="A99" s="177" t="s">
        <v>1441</v>
      </c>
      <c r="B99" s="114" t="s">
        <v>1442</v>
      </c>
      <c r="C99" s="219" t="s">
        <v>1441</v>
      </c>
      <c r="D99" s="103" t="s">
        <v>1443</v>
      </c>
      <c r="E99" s="103" t="s">
        <v>703</v>
      </c>
      <c r="F99" s="103" t="s">
        <v>9</v>
      </c>
      <c r="G99" s="232" t="s">
        <v>196</v>
      </c>
      <c r="H99" s="92">
        <v>1235339299</v>
      </c>
      <c r="I99" s="181" t="s">
        <v>683</v>
      </c>
      <c r="J99" s="103">
        <v>5</v>
      </c>
      <c r="K99" s="102" t="s">
        <v>8</v>
      </c>
      <c r="L99" s="102" t="s">
        <v>8</v>
      </c>
      <c r="M99" s="109">
        <v>36284</v>
      </c>
      <c r="N99" s="103" t="s">
        <v>684</v>
      </c>
      <c r="O99" s="103" t="s">
        <v>683</v>
      </c>
      <c r="P99" s="337">
        <f t="shared" ca="1" si="3"/>
        <v>27</v>
      </c>
      <c r="Q99" s="92" t="s">
        <v>1444</v>
      </c>
      <c r="R99" s="267" t="s">
        <v>667</v>
      </c>
      <c r="S99" s="54">
        <v>3017187193</v>
      </c>
      <c r="T99" s="114" t="s">
        <v>225</v>
      </c>
      <c r="U99" s="225" t="s">
        <v>1445</v>
      </c>
      <c r="V99" s="103" t="s">
        <v>752</v>
      </c>
      <c r="W99" s="103" t="s">
        <v>673</v>
      </c>
      <c r="X99" s="103" t="s">
        <v>687</v>
      </c>
      <c r="Y99" s="103" t="s">
        <v>803</v>
      </c>
      <c r="Z99" s="232" t="s">
        <v>601</v>
      </c>
      <c r="AA99" s="92" t="s">
        <v>1446</v>
      </c>
      <c r="AB99" s="263">
        <v>7000000</v>
      </c>
      <c r="AC99" s="98">
        <v>46045</v>
      </c>
      <c r="AD99" s="479">
        <v>46048</v>
      </c>
      <c r="AE99" s="347">
        <v>46259</v>
      </c>
      <c r="AF99" s="181" t="s">
        <v>21</v>
      </c>
      <c r="AG99" s="107" t="s">
        <v>1447</v>
      </c>
      <c r="AI99" s="103" t="s">
        <v>203</v>
      </c>
      <c r="AJ99" s="108" t="s">
        <v>204</v>
      </c>
      <c r="AK99" s="102" t="s">
        <v>679</v>
      </c>
    </row>
    <row r="100" spans="1:37" s="102" customFormat="1" ht="27.95" customHeight="1" x14ac:dyDescent="0.25">
      <c r="A100" s="178" t="s">
        <v>1448</v>
      </c>
      <c r="B100" s="114" t="s">
        <v>1435</v>
      </c>
      <c r="C100" s="219" t="s">
        <v>1448</v>
      </c>
      <c r="D100" s="103" t="s">
        <v>1449</v>
      </c>
      <c r="E100" s="103" t="s">
        <v>666</v>
      </c>
      <c r="F100" s="103" t="s">
        <v>9</v>
      </c>
      <c r="G100" s="232" t="s">
        <v>196</v>
      </c>
      <c r="H100" s="92">
        <v>1016064341</v>
      </c>
      <c r="I100" s="181" t="s">
        <v>667</v>
      </c>
      <c r="J100" s="103">
        <v>0</v>
      </c>
      <c r="K100" s="102" t="s">
        <v>8</v>
      </c>
      <c r="L100" s="102" t="s">
        <v>8</v>
      </c>
      <c r="M100" s="109">
        <v>34403</v>
      </c>
      <c r="N100" s="103" t="s">
        <v>695</v>
      </c>
      <c r="O100" s="103" t="s">
        <v>667</v>
      </c>
      <c r="P100" s="337">
        <f t="shared" ca="1" si="3"/>
        <v>32</v>
      </c>
      <c r="Q100" s="92" t="s">
        <v>1450</v>
      </c>
      <c r="R100" s="267" t="s">
        <v>667</v>
      </c>
      <c r="S100" s="54">
        <v>3012165120</v>
      </c>
      <c r="T100" s="114" t="s">
        <v>227</v>
      </c>
      <c r="U100" s="225" t="s">
        <v>593</v>
      </c>
      <c r="V100" s="103" t="s">
        <v>788</v>
      </c>
      <c r="W100" s="103" t="s">
        <v>673</v>
      </c>
      <c r="X100" s="103" t="s">
        <v>674</v>
      </c>
      <c r="Y100" s="103" t="s">
        <v>1451</v>
      </c>
      <c r="Z100" s="232" t="s">
        <v>601</v>
      </c>
      <c r="AA100" s="92" t="s">
        <v>1452</v>
      </c>
      <c r="AB100" s="263">
        <v>7000000</v>
      </c>
      <c r="AC100" s="98">
        <v>46046</v>
      </c>
      <c r="AD100" s="479">
        <v>46049</v>
      </c>
      <c r="AE100" s="347">
        <v>46260</v>
      </c>
      <c r="AF100" s="181" t="s">
        <v>21</v>
      </c>
      <c r="AG100" s="107" t="s">
        <v>1453</v>
      </c>
      <c r="AI100" s="103" t="s">
        <v>203</v>
      </c>
      <c r="AJ100" s="108" t="s">
        <v>204</v>
      </c>
      <c r="AK100" s="102" t="s">
        <v>679</v>
      </c>
    </row>
    <row r="101" spans="1:37" s="102" customFormat="1" ht="27.95" customHeight="1" x14ac:dyDescent="0.25">
      <c r="A101" s="178" t="s">
        <v>1454</v>
      </c>
      <c r="B101" s="114" t="s">
        <v>1455</v>
      </c>
      <c r="C101" s="219" t="s">
        <v>1454</v>
      </c>
      <c r="D101" s="103" t="s">
        <v>1456</v>
      </c>
      <c r="E101" s="103" t="s">
        <v>703</v>
      </c>
      <c r="F101" s="103" t="s">
        <v>9</v>
      </c>
      <c r="G101" s="232" t="s">
        <v>196</v>
      </c>
      <c r="H101" s="92">
        <v>72296325</v>
      </c>
      <c r="I101" s="181" t="s">
        <v>739</v>
      </c>
      <c r="J101" s="103">
        <v>0</v>
      </c>
      <c r="K101" s="102" t="s">
        <v>8</v>
      </c>
      <c r="L101" s="102" t="s">
        <v>8</v>
      </c>
      <c r="M101" s="109">
        <v>31116</v>
      </c>
      <c r="N101" s="103" t="s">
        <v>740</v>
      </c>
      <c r="O101" s="103" t="s">
        <v>739</v>
      </c>
      <c r="P101" s="337">
        <f t="shared" ca="1" si="3"/>
        <v>41</v>
      </c>
      <c r="Q101" s="92" t="s">
        <v>1457</v>
      </c>
      <c r="R101" s="267" t="s">
        <v>667</v>
      </c>
      <c r="S101" s="54">
        <v>3006309267</v>
      </c>
      <c r="T101" s="114" t="s">
        <v>229</v>
      </c>
      <c r="U101" s="225" t="s">
        <v>671</v>
      </c>
      <c r="V101" s="103" t="s">
        <v>949</v>
      </c>
      <c r="W101" s="103" t="s">
        <v>673</v>
      </c>
      <c r="X101" s="103" t="s">
        <v>674</v>
      </c>
      <c r="Y101" s="103" t="s">
        <v>823</v>
      </c>
      <c r="Z101" s="232" t="s">
        <v>601</v>
      </c>
      <c r="AA101" s="92" t="s">
        <v>1458</v>
      </c>
      <c r="AB101" s="263">
        <v>8000000</v>
      </c>
      <c r="AC101" s="98">
        <v>46045</v>
      </c>
      <c r="AD101" s="479">
        <v>46048</v>
      </c>
      <c r="AE101" s="347">
        <v>46259</v>
      </c>
      <c r="AF101" s="181" t="s">
        <v>21</v>
      </c>
      <c r="AG101" s="107" t="s">
        <v>1459</v>
      </c>
      <c r="AI101" s="103" t="s">
        <v>203</v>
      </c>
      <c r="AJ101" s="108" t="s">
        <v>204</v>
      </c>
      <c r="AK101" s="102" t="s">
        <v>679</v>
      </c>
    </row>
    <row r="102" spans="1:37" s="102" customFormat="1" ht="27.95" customHeight="1" x14ac:dyDescent="0.25">
      <c r="A102" s="178" t="s">
        <v>1460</v>
      </c>
      <c r="B102" s="92" t="s">
        <v>1461</v>
      </c>
      <c r="C102" s="219" t="s">
        <v>1460</v>
      </c>
      <c r="D102" s="103" t="s">
        <v>1462</v>
      </c>
      <c r="E102" s="103" t="s">
        <v>703</v>
      </c>
      <c r="F102" s="103" t="s">
        <v>9</v>
      </c>
      <c r="G102" s="232" t="s">
        <v>196</v>
      </c>
      <c r="H102" s="92">
        <v>1140897692</v>
      </c>
      <c r="I102" s="181" t="s">
        <v>739</v>
      </c>
      <c r="J102" s="103">
        <v>5</v>
      </c>
      <c r="K102" s="102" t="s">
        <v>8</v>
      </c>
      <c r="L102" s="102" t="s">
        <v>8</v>
      </c>
      <c r="M102" s="109">
        <v>35931</v>
      </c>
      <c r="N102" s="103" t="s">
        <v>740</v>
      </c>
      <c r="O102" s="103" t="s">
        <v>739</v>
      </c>
      <c r="P102" s="337">
        <f t="shared" ca="1" si="3"/>
        <v>28</v>
      </c>
      <c r="Q102" s="92" t="s">
        <v>1463</v>
      </c>
      <c r="R102" s="267" t="s">
        <v>667</v>
      </c>
      <c r="S102" s="54" t="s">
        <v>1464</v>
      </c>
      <c r="T102" s="114" t="s">
        <v>231</v>
      </c>
      <c r="U102" s="225" t="s">
        <v>671</v>
      </c>
      <c r="V102" s="103" t="s">
        <v>788</v>
      </c>
      <c r="W102" s="103" t="s">
        <v>673</v>
      </c>
      <c r="X102" s="103" t="s">
        <v>1242</v>
      </c>
      <c r="Y102" s="103" t="s">
        <v>1465</v>
      </c>
      <c r="Z102" s="232" t="s">
        <v>601</v>
      </c>
      <c r="AA102" s="92" t="s">
        <v>1466</v>
      </c>
      <c r="AB102" s="112">
        <v>8000000</v>
      </c>
      <c r="AC102" s="98">
        <v>46045</v>
      </c>
      <c r="AD102" s="479">
        <v>46048</v>
      </c>
      <c r="AE102" s="347">
        <v>46259</v>
      </c>
      <c r="AF102" s="181" t="s">
        <v>21</v>
      </c>
      <c r="AG102" s="107" t="s">
        <v>1467</v>
      </c>
      <c r="AI102" s="103" t="s">
        <v>203</v>
      </c>
      <c r="AJ102" s="108" t="s">
        <v>204</v>
      </c>
      <c r="AK102" s="102" t="s">
        <v>679</v>
      </c>
    </row>
    <row r="103" spans="1:37" s="102" customFormat="1" ht="27.95" customHeight="1" x14ac:dyDescent="0.25">
      <c r="A103" s="178" t="s">
        <v>1468</v>
      </c>
      <c r="B103" s="114" t="s">
        <v>1469</v>
      </c>
      <c r="C103" s="219" t="s">
        <v>1468</v>
      </c>
      <c r="D103" s="103" t="s">
        <v>1470</v>
      </c>
      <c r="E103" s="103" t="s">
        <v>703</v>
      </c>
      <c r="F103" s="103" t="s">
        <v>9</v>
      </c>
      <c r="G103" s="232" t="s">
        <v>196</v>
      </c>
      <c r="H103" s="92">
        <v>1024537820</v>
      </c>
      <c r="I103" s="181" t="s">
        <v>667</v>
      </c>
      <c r="J103" s="103">
        <v>7</v>
      </c>
      <c r="K103" s="102" t="s">
        <v>8</v>
      </c>
      <c r="L103" s="102" t="s">
        <v>8</v>
      </c>
      <c r="M103" s="109">
        <v>34031</v>
      </c>
      <c r="N103" s="103" t="s">
        <v>695</v>
      </c>
      <c r="O103" s="103" t="s">
        <v>667</v>
      </c>
      <c r="P103" s="337">
        <f t="shared" ca="1" si="3"/>
        <v>33</v>
      </c>
      <c r="Q103" s="92" t="s">
        <v>1471</v>
      </c>
      <c r="R103" s="267" t="s">
        <v>667</v>
      </c>
      <c r="S103" s="54">
        <v>3507923057</v>
      </c>
      <c r="T103" s="114" t="s">
        <v>233</v>
      </c>
      <c r="U103" s="225" t="s">
        <v>892</v>
      </c>
      <c r="V103" s="103" t="s">
        <v>788</v>
      </c>
      <c r="W103" s="103" t="s">
        <v>673</v>
      </c>
      <c r="X103" s="103" t="s">
        <v>1242</v>
      </c>
      <c r="Y103" s="103" t="s">
        <v>1472</v>
      </c>
      <c r="Z103" s="232" t="s">
        <v>601</v>
      </c>
      <c r="AA103" s="92" t="s">
        <v>234</v>
      </c>
      <c r="AB103" s="263">
        <v>8000000</v>
      </c>
      <c r="AC103" s="98">
        <v>46046</v>
      </c>
      <c r="AD103" s="479">
        <v>46049</v>
      </c>
      <c r="AE103" s="347">
        <v>46260</v>
      </c>
      <c r="AF103" s="181" t="s">
        <v>21</v>
      </c>
      <c r="AG103" s="107" t="s">
        <v>1473</v>
      </c>
      <c r="AI103" s="103" t="s">
        <v>203</v>
      </c>
      <c r="AJ103" s="108" t="s">
        <v>204</v>
      </c>
      <c r="AK103" s="102" t="s">
        <v>679</v>
      </c>
    </row>
    <row r="104" spans="1:37" s="102" customFormat="1" ht="27.95" customHeight="1" x14ac:dyDescent="0.25">
      <c r="A104" s="178" t="s">
        <v>1474</v>
      </c>
      <c r="B104" s="92" t="s">
        <v>1475</v>
      </c>
      <c r="C104" s="219" t="s">
        <v>1474</v>
      </c>
      <c r="D104" s="103" t="s">
        <v>1476</v>
      </c>
      <c r="E104" s="103" t="s">
        <v>703</v>
      </c>
      <c r="F104" s="103" t="s">
        <v>9</v>
      </c>
      <c r="G104" s="232" t="s">
        <v>196</v>
      </c>
      <c r="H104" s="92">
        <v>1110547997</v>
      </c>
      <c r="I104" s="181" t="s">
        <v>759</v>
      </c>
      <c r="J104" s="103">
        <v>6</v>
      </c>
      <c r="K104" s="102" t="s">
        <v>8</v>
      </c>
      <c r="L104" s="102" t="s">
        <v>8</v>
      </c>
      <c r="M104" s="109">
        <v>34492</v>
      </c>
      <c r="N104" s="103" t="s">
        <v>760</v>
      </c>
      <c r="O104" s="103" t="s">
        <v>759</v>
      </c>
      <c r="P104" s="337">
        <f t="shared" ca="1" si="3"/>
        <v>32</v>
      </c>
      <c r="Q104" s="92" t="s">
        <v>1477</v>
      </c>
      <c r="R104" s="267" t="s">
        <v>667</v>
      </c>
      <c r="S104" s="54">
        <v>3125312252</v>
      </c>
      <c r="T104" s="114" t="s">
        <v>236</v>
      </c>
      <c r="U104" s="225" t="s">
        <v>671</v>
      </c>
      <c r="V104" s="103" t="s">
        <v>788</v>
      </c>
      <c r="W104" s="103" t="s">
        <v>673</v>
      </c>
      <c r="X104" s="103" t="s">
        <v>674</v>
      </c>
      <c r="Y104" s="103" t="s">
        <v>823</v>
      </c>
      <c r="Z104" s="232" t="s">
        <v>601</v>
      </c>
      <c r="AA104" s="92" t="s">
        <v>1478</v>
      </c>
      <c r="AB104" s="263">
        <v>7000000</v>
      </c>
      <c r="AC104" s="98">
        <v>46046</v>
      </c>
      <c r="AD104" s="479">
        <v>46048</v>
      </c>
      <c r="AE104" s="347">
        <v>46259</v>
      </c>
      <c r="AF104" s="181" t="s">
        <v>21</v>
      </c>
      <c r="AG104" s="107" t="s">
        <v>1479</v>
      </c>
      <c r="AI104" s="103" t="s">
        <v>203</v>
      </c>
      <c r="AJ104" s="108" t="s">
        <v>204</v>
      </c>
      <c r="AK104" s="102" t="s">
        <v>679</v>
      </c>
    </row>
    <row r="105" spans="1:37" s="102" customFormat="1" ht="27.95" customHeight="1" x14ac:dyDescent="0.25">
      <c r="A105" s="178" t="s">
        <v>1480</v>
      </c>
      <c r="B105" s="92" t="s">
        <v>1481</v>
      </c>
      <c r="C105" s="219" t="s">
        <v>1480</v>
      </c>
      <c r="D105" s="103" t="s">
        <v>1482</v>
      </c>
      <c r="E105" s="103" t="s">
        <v>703</v>
      </c>
      <c r="F105" s="103" t="s">
        <v>9</v>
      </c>
      <c r="G105" s="232" t="s">
        <v>196</v>
      </c>
      <c r="H105" s="92">
        <v>1110518162</v>
      </c>
      <c r="I105" s="181" t="s">
        <v>759</v>
      </c>
      <c r="J105" s="103">
        <v>1</v>
      </c>
      <c r="K105" s="102" t="s">
        <v>8</v>
      </c>
      <c r="L105" s="102" t="s">
        <v>8</v>
      </c>
      <c r="M105" s="109">
        <v>33580</v>
      </c>
      <c r="N105" s="103" t="s">
        <v>760</v>
      </c>
      <c r="O105" s="103" t="s">
        <v>759</v>
      </c>
      <c r="P105" s="337">
        <f t="shared" ca="1" si="3"/>
        <v>35</v>
      </c>
      <c r="Q105" s="92" t="s">
        <v>1483</v>
      </c>
      <c r="R105" s="267" t="s">
        <v>759</v>
      </c>
      <c r="S105" s="54">
        <v>3184674534</v>
      </c>
      <c r="T105" s="114" t="s">
        <v>238</v>
      </c>
      <c r="U105" s="225" t="s">
        <v>841</v>
      </c>
      <c r="V105" s="103" t="s">
        <v>672</v>
      </c>
      <c r="W105" s="103" t="s">
        <v>673</v>
      </c>
      <c r="X105" s="103" t="s">
        <v>674</v>
      </c>
      <c r="Y105" s="103" t="s">
        <v>823</v>
      </c>
      <c r="Z105" s="232" t="s">
        <v>601</v>
      </c>
      <c r="AA105" s="92" t="s">
        <v>1484</v>
      </c>
      <c r="AB105" s="263">
        <v>7000000</v>
      </c>
      <c r="AC105" s="98">
        <v>46045</v>
      </c>
      <c r="AD105" s="479">
        <v>46048</v>
      </c>
      <c r="AE105" s="347">
        <v>46259</v>
      </c>
      <c r="AF105" s="181" t="s">
        <v>21</v>
      </c>
      <c r="AG105" s="107" t="s">
        <v>1485</v>
      </c>
      <c r="AI105" s="103" t="s">
        <v>203</v>
      </c>
      <c r="AJ105" s="108" t="s">
        <v>204</v>
      </c>
      <c r="AK105" s="102" t="s">
        <v>679</v>
      </c>
    </row>
    <row r="106" spans="1:37" s="91" customFormat="1" ht="27.95" customHeight="1" x14ac:dyDescent="0.25">
      <c r="A106" s="361" t="str">
        <f>"CDPS-"&amp;TEXT(ROW(A105),"0000")&amp;"-2026"</f>
        <v>CDPS-0105-2026</v>
      </c>
      <c r="B106" s="92" t="s">
        <v>1481</v>
      </c>
      <c r="C106" s="221" t="s">
        <v>1486</v>
      </c>
      <c r="D106" s="84" t="s">
        <v>1487</v>
      </c>
      <c r="E106" s="84" t="s">
        <v>703</v>
      </c>
      <c r="F106" s="84" t="s">
        <v>9</v>
      </c>
      <c r="G106" s="161" t="s">
        <v>196</v>
      </c>
      <c r="H106" s="92">
        <v>1032504022</v>
      </c>
      <c r="I106" s="162" t="s">
        <v>667</v>
      </c>
      <c r="J106" s="84">
        <v>3</v>
      </c>
      <c r="K106" s="91" t="s">
        <v>8</v>
      </c>
      <c r="L106" s="91" t="s">
        <v>8</v>
      </c>
      <c r="M106" s="88">
        <v>36260</v>
      </c>
      <c r="N106" s="84" t="s">
        <v>1488</v>
      </c>
      <c r="O106" s="84" t="s">
        <v>1489</v>
      </c>
      <c r="P106" s="338">
        <f t="shared" ca="1" si="3"/>
        <v>27</v>
      </c>
      <c r="Q106" s="92" t="s">
        <v>1490</v>
      </c>
      <c r="R106" s="206" t="s">
        <v>667</v>
      </c>
      <c r="S106" s="153">
        <v>3212751424</v>
      </c>
      <c r="T106" s="373" t="s">
        <v>240</v>
      </c>
      <c r="U106" s="247" t="s">
        <v>671</v>
      </c>
      <c r="V106" s="84" t="s">
        <v>752</v>
      </c>
      <c r="W106" s="84" t="s">
        <v>673</v>
      </c>
      <c r="X106" s="84" t="s">
        <v>687</v>
      </c>
      <c r="Y106" s="84" t="s">
        <v>803</v>
      </c>
      <c r="Z106" s="161" t="s">
        <v>601</v>
      </c>
      <c r="AA106" s="191" t="s">
        <v>1478</v>
      </c>
      <c r="AB106" s="268">
        <v>6000000</v>
      </c>
      <c r="AC106" s="98">
        <v>46046</v>
      </c>
      <c r="AD106" s="499">
        <v>46049</v>
      </c>
      <c r="AE106" s="370">
        <v>46260</v>
      </c>
      <c r="AF106" s="162" t="s">
        <v>21</v>
      </c>
      <c r="AG106" s="89" t="s">
        <v>1491</v>
      </c>
      <c r="AI106" s="84" t="s">
        <v>203</v>
      </c>
      <c r="AJ106" s="90" t="s">
        <v>204</v>
      </c>
      <c r="AK106" s="91" t="s">
        <v>679</v>
      </c>
    </row>
    <row r="107" spans="1:37" s="54" customFormat="1" ht="27.95" customHeight="1" x14ac:dyDescent="0.25">
      <c r="A107" s="178" t="s">
        <v>1492</v>
      </c>
      <c r="B107" s="92" t="s">
        <v>1493</v>
      </c>
      <c r="C107" s="182" t="s">
        <v>1494</v>
      </c>
      <c r="D107" s="92" t="s">
        <v>1495</v>
      </c>
      <c r="E107" s="92" t="s">
        <v>703</v>
      </c>
      <c r="F107" s="92" t="s">
        <v>9</v>
      </c>
      <c r="G107" s="177" t="s">
        <v>196</v>
      </c>
      <c r="H107" s="92">
        <v>1065814331</v>
      </c>
      <c r="I107" s="182" t="s">
        <v>683</v>
      </c>
      <c r="J107" s="92">
        <v>4</v>
      </c>
      <c r="K107" s="54" t="s">
        <v>8</v>
      </c>
      <c r="L107" s="54" t="s">
        <v>8</v>
      </c>
      <c r="M107" s="115">
        <v>34752</v>
      </c>
      <c r="N107" s="92" t="s">
        <v>684</v>
      </c>
      <c r="O107" s="92" t="s">
        <v>683</v>
      </c>
      <c r="P107" s="339">
        <f t="shared" ca="1" si="3"/>
        <v>31</v>
      </c>
      <c r="Q107" s="92" t="s">
        <v>1496</v>
      </c>
      <c r="R107" s="182" t="s">
        <v>667</v>
      </c>
      <c r="S107" s="54">
        <v>3112300610</v>
      </c>
      <c r="T107" s="114" t="s">
        <v>243</v>
      </c>
      <c r="U107" s="54" t="s">
        <v>671</v>
      </c>
      <c r="V107" s="92" t="s">
        <v>752</v>
      </c>
      <c r="W107" s="92" t="s">
        <v>673</v>
      </c>
      <c r="X107" s="92" t="s">
        <v>687</v>
      </c>
      <c r="Y107" s="92" t="s">
        <v>1497</v>
      </c>
      <c r="Z107" s="92" t="s">
        <v>601</v>
      </c>
      <c r="AA107" s="92" t="s">
        <v>244</v>
      </c>
      <c r="AB107" s="490">
        <v>12000000</v>
      </c>
      <c r="AC107" s="115">
        <v>46045</v>
      </c>
      <c r="AD107" s="244">
        <v>46048</v>
      </c>
      <c r="AE107" s="99">
        <v>46290</v>
      </c>
      <c r="AF107" s="92" t="s">
        <v>21</v>
      </c>
      <c r="AG107" s="100" t="s">
        <v>1498</v>
      </c>
      <c r="AI107" s="92" t="s">
        <v>11</v>
      </c>
      <c r="AJ107" s="101" t="s">
        <v>38</v>
      </c>
      <c r="AK107" s="54" t="s">
        <v>679</v>
      </c>
    </row>
    <row r="108" spans="1:37" s="83" customFormat="1" ht="27.95" customHeight="1" x14ac:dyDescent="0.25">
      <c r="A108" s="421" t="s">
        <v>1499</v>
      </c>
      <c r="B108" s="92" t="s">
        <v>1500</v>
      </c>
      <c r="C108" s="219" t="s">
        <v>1501</v>
      </c>
      <c r="D108" s="76" t="s">
        <v>1502</v>
      </c>
      <c r="E108" s="76" t="s">
        <v>703</v>
      </c>
      <c r="F108" s="76" t="s">
        <v>9</v>
      </c>
      <c r="G108" s="259" t="s">
        <v>196</v>
      </c>
      <c r="H108" s="92">
        <v>77040291</v>
      </c>
      <c r="I108" s="163" t="s">
        <v>1503</v>
      </c>
      <c r="J108" s="76">
        <v>8</v>
      </c>
      <c r="K108" s="83" t="s">
        <v>8</v>
      </c>
      <c r="L108" s="83" t="s">
        <v>8</v>
      </c>
      <c r="M108" s="116">
        <v>30916</v>
      </c>
      <c r="N108" s="76" t="s">
        <v>684</v>
      </c>
      <c r="O108" s="76" t="s">
        <v>1503</v>
      </c>
      <c r="P108" s="340">
        <f t="shared" ca="1" si="3"/>
        <v>42</v>
      </c>
      <c r="Q108" s="92" t="s">
        <v>1504</v>
      </c>
      <c r="R108" s="345" t="s">
        <v>667</v>
      </c>
      <c r="S108" s="192">
        <v>3117669368</v>
      </c>
      <c r="T108" s="437" t="s">
        <v>246</v>
      </c>
      <c r="U108" s="321" t="s">
        <v>841</v>
      </c>
      <c r="V108" s="76" t="s">
        <v>672</v>
      </c>
      <c r="W108" s="76" t="s">
        <v>673</v>
      </c>
      <c r="X108" s="76" t="s">
        <v>687</v>
      </c>
      <c r="Y108" s="76" t="s">
        <v>1497</v>
      </c>
      <c r="Z108" s="259" t="s">
        <v>601</v>
      </c>
      <c r="AA108" s="164" t="s">
        <v>1505</v>
      </c>
      <c r="AB108" s="262">
        <v>6500000</v>
      </c>
      <c r="AC108" s="98">
        <v>46046</v>
      </c>
      <c r="AD108" s="481">
        <v>46055</v>
      </c>
      <c r="AE108" s="349">
        <v>46237</v>
      </c>
      <c r="AF108" s="163" t="s">
        <v>21</v>
      </c>
      <c r="AG108" s="81" t="s">
        <v>1506</v>
      </c>
      <c r="AI108" s="76" t="s">
        <v>127</v>
      </c>
      <c r="AJ108" s="82" t="s">
        <v>43</v>
      </c>
      <c r="AK108" s="83" t="s">
        <v>679</v>
      </c>
    </row>
    <row r="109" spans="1:37" s="102" customFormat="1" ht="27.95" customHeight="1" x14ac:dyDescent="0.25">
      <c r="A109" s="178" t="s">
        <v>1507</v>
      </c>
      <c r="B109" s="114" t="s">
        <v>1508</v>
      </c>
      <c r="C109" s="219" t="s">
        <v>1507</v>
      </c>
      <c r="D109" s="103" t="s">
        <v>1509</v>
      </c>
      <c r="E109" s="103" t="s">
        <v>703</v>
      </c>
      <c r="F109" s="103" t="s">
        <v>9</v>
      </c>
      <c r="G109" s="232" t="s">
        <v>196</v>
      </c>
      <c r="H109" s="92">
        <v>1065999082</v>
      </c>
      <c r="I109" s="181" t="s">
        <v>731</v>
      </c>
      <c r="J109" s="103">
        <v>9</v>
      </c>
      <c r="K109" s="102" t="s">
        <v>8</v>
      </c>
      <c r="L109" s="102" t="s">
        <v>8</v>
      </c>
      <c r="M109" s="109">
        <v>35258</v>
      </c>
      <c r="N109" s="103" t="s">
        <v>684</v>
      </c>
      <c r="O109" s="103" t="s">
        <v>731</v>
      </c>
      <c r="P109" s="337">
        <f t="shared" ca="1" si="3"/>
        <v>30</v>
      </c>
      <c r="Q109" s="92" t="s">
        <v>1510</v>
      </c>
      <c r="R109" s="267" t="s">
        <v>683</v>
      </c>
      <c r="S109" s="54" t="s">
        <v>248</v>
      </c>
      <c r="T109" s="114" t="s">
        <v>249</v>
      </c>
      <c r="U109" s="225" t="s">
        <v>841</v>
      </c>
      <c r="V109" s="103" t="s">
        <v>788</v>
      </c>
      <c r="W109" s="103" t="s">
        <v>673</v>
      </c>
      <c r="X109" s="103" t="s">
        <v>687</v>
      </c>
      <c r="Y109" s="103" t="s">
        <v>1146</v>
      </c>
      <c r="Z109" s="232" t="s">
        <v>601</v>
      </c>
      <c r="AA109" s="92" t="s">
        <v>1511</v>
      </c>
      <c r="AB109" s="263">
        <v>4200000</v>
      </c>
      <c r="AC109" s="115">
        <v>46051</v>
      </c>
      <c r="AD109" s="244">
        <v>46055</v>
      </c>
      <c r="AE109" s="347">
        <v>46237</v>
      </c>
      <c r="AF109" s="181" t="s">
        <v>21</v>
      </c>
      <c r="AG109" s="107" t="s">
        <v>1512</v>
      </c>
      <c r="AI109" s="103" t="s">
        <v>127</v>
      </c>
      <c r="AJ109" s="108" t="s">
        <v>43</v>
      </c>
      <c r="AK109" s="102" t="s">
        <v>699</v>
      </c>
    </row>
    <row r="110" spans="1:37" s="102" customFormat="1" ht="27.95" customHeight="1" x14ac:dyDescent="0.25">
      <c r="A110" s="178" t="s">
        <v>1513</v>
      </c>
      <c r="B110" s="114" t="s">
        <v>1514</v>
      </c>
      <c r="C110" s="219" t="s">
        <v>1513</v>
      </c>
      <c r="D110" s="103" t="s">
        <v>1515</v>
      </c>
      <c r="E110" s="103" t="s">
        <v>666</v>
      </c>
      <c r="F110" s="103" t="s">
        <v>9</v>
      </c>
      <c r="G110" s="232" t="s">
        <v>196</v>
      </c>
      <c r="H110" s="92">
        <v>1003252962</v>
      </c>
      <c r="I110" s="181" t="s">
        <v>731</v>
      </c>
      <c r="J110" s="103">
        <v>3</v>
      </c>
      <c r="K110" s="102" t="s">
        <v>8</v>
      </c>
      <c r="L110" s="102" t="s">
        <v>8</v>
      </c>
      <c r="M110" s="109">
        <v>37109</v>
      </c>
      <c r="N110" s="103" t="s">
        <v>684</v>
      </c>
      <c r="O110" s="103" t="s">
        <v>731</v>
      </c>
      <c r="P110" s="337">
        <f t="shared" ca="1" si="3"/>
        <v>25</v>
      </c>
      <c r="Q110" s="92" t="s">
        <v>1516</v>
      </c>
      <c r="R110" s="267" t="s">
        <v>1517</v>
      </c>
      <c r="S110" s="54">
        <v>3148572851</v>
      </c>
      <c r="T110" s="114" t="s">
        <v>251</v>
      </c>
      <c r="U110" s="225" t="s">
        <v>841</v>
      </c>
      <c r="V110" s="103" t="s">
        <v>788</v>
      </c>
      <c r="W110" s="103" t="s">
        <v>673</v>
      </c>
      <c r="X110" s="103" t="s">
        <v>687</v>
      </c>
      <c r="Y110" s="103" t="s">
        <v>1146</v>
      </c>
      <c r="Z110" s="232" t="s">
        <v>601</v>
      </c>
      <c r="AA110" s="92" t="s">
        <v>1518</v>
      </c>
      <c r="AB110" s="263">
        <v>5600000</v>
      </c>
      <c r="AC110" s="115">
        <v>46052</v>
      </c>
      <c r="AD110" s="244">
        <v>46055</v>
      </c>
      <c r="AE110" s="347">
        <v>46237</v>
      </c>
      <c r="AF110" s="181" t="s">
        <v>21</v>
      </c>
      <c r="AG110" s="107" t="s">
        <v>1519</v>
      </c>
      <c r="AI110" s="103" t="s">
        <v>127</v>
      </c>
      <c r="AJ110" s="108" t="s">
        <v>43</v>
      </c>
      <c r="AK110" s="102" t="s">
        <v>679</v>
      </c>
    </row>
    <row r="111" spans="1:37" s="102" customFormat="1" ht="27.95" customHeight="1" x14ac:dyDescent="0.25">
      <c r="A111" s="178" t="s">
        <v>1060</v>
      </c>
      <c r="B111" s="92" t="s">
        <v>1061</v>
      </c>
      <c r="C111" s="219" t="s">
        <v>1520</v>
      </c>
      <c r="D111" s="103" t="s">
        <v>1521</v>
      </c>
      <c r="E111" s="103" t="s">
        <v>1522</v>
      </c>
      <c r="F111" s="103" t="s">
        <v>9</v>
      </c>
      <c r="G111" s="232" t="s">
        <v>196</v>
      </c>
      <c r="H111" s="92">
        <v>7573039</v>
      </c>
      <c r="I111" s="181" t="s">
        <v>1503</v>
      </c>
      <c r="J111" s="103">
        <v>0</v>
      </c>
      <c r="K111" s="102" t="s">
        <v>8</v>
      </c>
      <c r="L111" s="102" t="s">
        <v>8</v>
      </c>
      <c r="M111" s="109">
        <v>29860</v>
      </c>
      <c r="N111" s="103" t="s">
        <v>684</v>
      </c>
      <c r="O111" s="103" t="s">
        <v>1503</v>
      </c>
      <c r="P111" s="337">
        <f t="shared" ca="1" si="3"/>
        <v>45</v>
      </c>
      <c r="Q111" s="92" t="s">
        <v>1523</v>
      </c>
      <c r="R111" s="267" t="s">
        <v>667</v>
      </c>
      <c r="S111" s="54" t="s">
        <v>1524</v>
      </c>
      <c r="T111" s="114" t="s">
        <v>253</v>
      </c>
      <c r="U111" s="225" t="s">
        <v>1445</v>
      </c>
      <c r="V111" s="103" t="s">
        <v>788</v>
      </c>
      <c r="W111" s="103" t="s">
        <v>673</v>
      </c>
      <c r="X111" s="103" t="s">
        <v>674</v>
      </c>
      <c r="Y111" s="103" t="s">
        <v>823</v>
      </c>
      <c r="Z111" s="232" t="s">
        <v>601</v>
      </c>
      <c r="AA111" s="92" t="s">
        <v>1525</v>
      </c>
      <c r="AB111" s="263">
        <v>7500000</v>
      </c>
      <c r="AC111" s="115">
        <v>46046</v>
      </c>
      <c r="AD111" s="244">
        <v>46055</v>
      </c>
      <c r="AE111" s="347">
        <v>46237</v>
      </c>
      <c r="AF111" s="181" t="s">
        <v>21</v>
      </c>
      <c r="AG111" s="107" t="s">
        <v>1526</v>
      </c>
      <c r="AI111" s="103" t="s">
        <v>42</v>
      </c>
      <c r="AJ111" s="108" t="s">
        <v>254</v>
      </c>
      <c r="AK111" s="102" t="s">
        <v>679</v>
      </c>
    </row>
    <row r="112" spans="1:37" s="102" customFormat="1" ht="27.95" customHeight="1" x14ac:dyDescent="0.25">
      <c r="A112" s="178" t="s">
        <v>1060</v>
      </c>
      <c r="B112" s="92" t="s">
        <v>1061</v>
      </c>
      <c r="C112" s="219" t="s">
        <v>1527</v>
      </c>
      <c r="D112" s="103" t="s">
        <v>1528</v>
      </c>
      <c r="E112" s="103" t="s">
        <v>1522</v>
      </c>
      <c r="F112" s="103" t="s">
        <v>9</v>
      </c>
      <c r="G112" s="232" t="s">
        <v>196</v>
      </c>
      <c r="H112" s="92">
        <v>1064802872</v>
      </c>
      <c r="I112" s="181" t="s">
        <v>1317</v>
      </c>
      <c r="J112" s="103">
        <v>1</v>
      </c>
      <c r="K112" s="102" t="s">
        <v>8</v>
      </c>
      <c r="L112" s="102" t="s">
        <v>8</v>
      </c>
      <c r="M112" s="109">
        <v>35736</v>
      </c>
      <c r="N112" s="103" t="s">
        <v>684</v>
      </c>
      <c r="O112" s="103" t="s">
        <v>1529</v>
      </c>
      <c r="P112" s="337">
        <f t="shared" ca="1" si="3"/>
        <v>29</v>
      </c>
      <c r="Q112" s="92" t="s">
        <v>1530</v>
      </c>
      <c r="R112" s="267" t="s">
        <v>1531</v>
      </c>
      <c r="S112" s="54">
        <v>3135985897</v>
      </c>
      <c r="T112" s="114" t="s">
        <v>255</v>
      </c>
      <c r="U112" s="225" t="s">
        <v>1532</v>
      </c>
      <c r="V112" s="103" t="s">
        <v>788</v>
      </c>
      <c r="W112" s="103" t="s">
        <v>673</v>
      </c>
      <c r="X112" s="103" t="s">
        <v>674</v>
      </c>
      <c r="Y112" s="103" t="s">
        <v>823</v>
      </c>
      <c r="Z112" s="232" t="s">
        <v>601</v>
      </c>
      <c r="AA112" s="92" t="s">
        <v>1525</v>
      </c>
      <c r="AB112" s="263">
        <v>7500000</v>
      </c>
      <c r="AC112" s="115">
        <v>46046</v>
      </c>
      <c r="AD112" s="244">
        <v>46055</v>
      </c>
      <c r="AE112" s="347">
        <v>46237</v>
      </c>
      <c r="AF112" s="181" t="s">
        <v>21</v>
      </c>
      <c r="AG112" s="107" t="s">
        <v>1533</v>
      </c>
      <c r="AI112" s="103" t="s">
        <v>127</v>
      </c>
      <c r="AJ112" s="108" t="s">
        <v>43</v>
      </c>
      <c r="AK112" s="102" t="s">
        <v>679</v>
      </c>
    </row>
    <row r="113" spans="1:37" s="102" customFormat="1" ht="27.95" customHeight="1" x14ac:dyDescent="0.25">
      <c r="A113" s="178" t="s">
        <v>1060</v>
      </c>
      <c r="B113" s="114" t="s">
        <v>44</v>
      </c>
      <c r="C113" s="219" t="s">
        <v>1534</v>
      </c>
      <c r="D113" s="103" t="s">
        <v>1535</v>
      </c>
      <c r="E113" s="103" t="s">
        <v>1522</v>
      </c>
      <c r="F113" s="103" t="s">
        <v>9</v>
      </c>
      <c r="G113" s="232" t="s">
        <v>196</v>
      </c>
      <c r="H113" s="92">
        <v>53091385</v>
      </c>
      <c r="I113" s="181" t="s">
        <v>667</v>
      </c>
      <c r="J113" s="103">
        <v>2</v>
      </c>
      <c r="K113" s="102" t="s">
        <v>8</v>
      </c>
      <c r="L113" s="102" t="s">
        <v>8</v>
      </c>
      <c r="M113" s="109">
        <v>30951</v>
      </c>
      <c r="N113" s="103" t="s">
        <v>695</v>
      </c>
      <c r="O113" s="103" t="s">
        <v>667</v>
      </c>
      <c r="P113" s="337">
        <f t="shared" ca="1" si="3"/>
        <v>42</v>
      </c>
      <c r="Q113" s="92" t="s">
        <v>1536</v>
      </c>
      <c r="R113" s="267" t="s">
        <v>667</v>
      </c>
      <c r="S113" s="54">
        <v>3103412681</v>
      </c>
      <c r="T113" s="100" t="s">
        <v>256</v>
      </c>
      <c r="U113" s="225" t="s">
        <v>671</v>
      </c>
      <c r="V113" s="103" t="s">
        <v>788</v>
      </c>
      <c r="W113" s="103" t="s">
        <v>673</v>
      </c>
      <c r="X113" s="103" t="s">
        <v>674</v>
      </c>
      <c r="Y113" s="103" t="s">
        <v>823</v>
      </c>
      <c r="Z113" s="232" t="s">
        <v>601</v>
      </c>
      <c r="AA113" s="92" t="s">
        <v>1537</v>
      </c>
      <c r="AB113" s="263">
        <v>7500000</v>
      </c>
      <c r="AC113" s="115">
        <v>46046</v>
      </c>
      <c r="AD113" s="244">
        <v>46055</v>
      </c>
      <c r="AE113" s="347">
        <v>46237</v>
      </c>
      <c r="AF113" s="181" t="s">
        <v>21</v>
      </c>
      <c r="AG113" s="107" t="s">
        <v>1538</v>
      </c>
      <c r="AI113" s="103" t="s">
        <v>42</v>
      </c>
      <c r="AJ113" s="108" t="s">
        <v>43</v>
      </c>
      <c r="AK113" s="102" t="s">
        <v>679</v>
      </c>
    </row>
    <row r="114" spans="1:37" s="102" customFormat="1" ht="27.95" customHeight="1" x14ac:dyDescent="0.25">
      <c r="A114" s="178" t="s">
        <v>1060</v>
      </c>
      <c r="B114" s="92" t="s">
        <v>1061</v>
      </c>
      <c r="C114" s="219" t="s">
        <v>1539</v>
      </c>
      <c r="D114" s="103" t="s">
        <v>1540</v>
      </c>
      <c r="E114" s="103" t="s">
        <v>1522</v>
      </c>
      <c r="F114" s="103" t="s">
        <v>9</v>
      </c>
      <c r="G114" s="232" t="s">
        <v>196</v>
      </c>
      <c r="H114" s="92">
        <v>1065998176</v>
      </c>
      <c r="I114" s="181" t="s">
        <v>731</v>
      </c>
      <c r="J114" s="103">
        <v>8</v>
      </c>
      <c r="K114" s="102" t="s">
        <v>8</v>
      </c>
      <c r="L114" s="102" t="s">
        <v>8</v>
      </c>
      <c r="M114" s="109">
        <v>34901</v>
      </c>
      <c r="N114" s="103" t="s">
        <v>684</v>
      </c>
      <c r="O114" s="103" t="s">
        <v>1317</v>
      </c>
      <c r="P114" s="337">
        <f t="shared" ca="1" si="3"/>
        <v>31</v>
      </c>
      <c r="Q114" s="92" t="s">
        <v>1541</v>
      </c>
      <c r="R114" s="267" t="s">
        <v>731</v>
      </c>
      <c r="S114" s="54">
        <v>3163375299</v>
      </c>
      <c r="T114" s="114" t="s">
        <v>257</v>
      </c>
      <c r="U114" s="225" t="s">
        <v>1231</v>
      </c>
      <c r="V114" s="103" t="s">
        <v>788</v>
      </c>
      <c r="W114" s="103" t="s">
        <v>673</v>
      </c>
      <c r="X114" s="103" t="s">
        <v>674</v>
      </c>
      <c r="Y114" s="103" t="s">
        <v>823</v>
      </c>
      <c r="Z114" s="232" t="s">
        <v>601</v>
      </c>
      <c r="AA114" s="92" t="s">
        <v>1542</v>
      </c>
      <c r="AB114" s="263">
        <v>7500000</v>
      </c>
      <c r="AC114" s="115">
        <v>46047</v>
      </c>
      <c r="AD114" s="244">
        <v>46055</v>
      </c>
      <c r="AE114" s="347">
        <v>46237</v>
      </c>
      <c r="AF114" s="181" t="s">
        <v>21</v>
      </c>
      <c r="AG114" s="107" t="s">
        <v>1543</v>
      </c>
      <c r="AI114" s="103" t="s">
        <v>42</v>
      </c>
      <c r="AJ114" s="108" t="s">
        <v>254</v>
      </c>
      <c r="AK114" s="102" t="s">
        <v>679</v>
      </c>
    </row>
    <row r="115" spans="1:37" s="91" customFormat="1" ht="27.95" customHeight="1" x14ac:dyDescent="0.25">
      <c r="A115" s="366" t="s">
        <v>756</v>
      </c>
      <c r="B115" s="114" t="s">
        <v>44</v>
      </c>
      <c r="C115" s="221" t="s">
        <v>1544</v>
      </c>
      <c r="D115" s="84" t="s">
        <v>1545</v>
      </c>
      <c r="E115" s="84" t="s">
        <v>666</v>
      </c>
      <c r="F115" s="84" t="s">
        <v>9</v>
      </c>
      <c r="G115" s="161" t="s">
        <v>196</v>
      </c>
      <c r="H115" s="92">
        <v>39461835</v>
      </c>
      <c r="I115" s="162" t="s">
        <v>683</v>
      </c>
      <c r="J115" s="84">
        <v>2</v>
      </c>
      <c r="K115" s="91" t="s">
        <v>8</v>
      </c>
      <c r="L115" s="91" t="s">
        <v>8</v>
      </c>
      <c r="M115" s="88">
        <v>31025</v>
      </c>
      <c r="N115" s="84" t="s">
        <v>704</v>
      </c>
      <c r="O115" s="84" t="s">
        <v>1408</v>
      </c>
      <c r="P115" s="338">
        <f t="shared" ca="1" si="3"/>
        <v>42</v>
      </c>
      <c r="Q115" s="92" t="s">
        <v>1546</v>
      </c>
      <c r="R115" s="206" t="s">
        <v>667</v>
      </c>
      <c r="S115" s="153">
        <v>3017400</v>
      </c>
      <c r="T115" s="373" t="s">
        <v>258</v>
      </c>
      <c r="U115" s="247" t="s">
        <v>671</v>
      </c>
      <c r="V115" s="84" t="s">
        <v>788</v>
      </c>
      <c r="W115" s="84" t="s">
        <v>673</v>
      </c>
      <c r="X115" s="84" t="s">
        <v>674</v>
      </c>
      <c r="Y115" s="84" t="s">
        <v>823</v>
      </c>
      <c r="Z115" s="161" t="s">
        <v>601</v>
      </c>
      <c r="AA115" s="191" t="s">
        <v>259</v>
      </c>
      <c r="AB115" s="268">
        <v>9000000</v>
      </c>
      <c r="AC115" s="98">
        <v>46045</v>
      </c>
      <c r="AD115" s="499">
        <v>46055</v>
      </c>
      <c r="AE115" s="370">
        <v>46237</v>
      </c>
      <c r="AF115" s="162" t="s">
        <v>21</v>
      </c>
      <c r="AG115" s="89" t="s">
        <v>1547</v>
      </c>
      <c r="AI115" s="84" t="s">
        <v>42</v>
      </c>
      <c r="AJ115" s="90" t="s">
        <v>43</v>
      </c>
      <c r="AK115" s="91" t="s">
        <v>679</v>
      </c>
    </row>
    <row r="116" spans="1:37" s="54" customFormat="1" ht="27.95" customHeight="1" x14ac:dyDescent="0.25">
      <c r="A116" s="178" t="s">
        <v>1548</v>
      </c>
      <c r="B116" s="92" t="s">
        <v>1549</v>
      </c>
      <c r="C116" s="218" t="s">
        <v>1548</v>
      </c>
      <c r="D116" s="92" t="s">
        <v>1550</v>
      </c>
      <c r="E116" s="92" t="s">
        <v>666</v>
      </c>
      <c r="F116" s="92" t="s">
        <v>9</v>
      </c>
      <c r="G116" s="177" t="s">
        <v>196</v>
      </c>
      <c r="H116" s="92">
        <v>1064796257</v>
      </c>
      <c r="I116" s="182" t="s">
        <v>1317</v>
      </c>
      <c r="J116" s="92">
        <v>5</v>
      </c>
      <c r="K116" s="54" t="s">
        <v>8</v>
      </c>
      <c r="L116" s="54" t="s">
        <v>8</v>
      </c>
      <c r="M116" s="115">
        <v>33825</v>
      </c>
      <c r="N116" s="92" t="s">
        <v>704</v>
      </c>
      <c r="O116" s="92" t="s">
        <v>1408</v>
      </c>
      <c r="P116" s="339">
        <f t="shared" ca="1" si="3"/>
        <v>34</v>
      </c>
      <c r="Q116" s="92" t="s">
        <v>8</v>
      </c>
      <c r="R116" s="182" t="s">
        <v>8</v>
      </c>
      <c r="S116" s="54">
        <v>3117625947</v>
      </c>
      <c r="T116" s="114" t="s">
        <v>261</v>
      </c>
      <c r="U116" s="54" t="s">
        <v>900</v>
      </c>
      <c r="V116" s="92" t="s">
        <v>672</v>
      </c>
      <c r="W116" s="92" t="s">
        <v>673</v>
      </c>
      <c r="X116" s="92" t="s">
        <v>674</v>
      </c>
      <c r="Y116" s="92" t="s">
        <v>823</v>
      </c>
      <c r="Z116" s="92" t="s">
        <v>601</v>
      </c>
      <c r="AA116" s="92" t="s">
        <v>262</v>
      </c>
      <c r="AB116" s="490">
        <v>7500000</v>
      </c>
      <c r="AC116" s="115">
        <v>46046</v>
      </c>
      <c r="AD116" s="244">
        <v>46055</v>
      </c>
      <c r="AE116" s="347">
        <v>46259</v>
      </c>
      <c r="AF116" s="92" t="s">
        <v>725</v>
      </c>
      <c r="AG116" s="100" t="s">
        <v>1551</v>
      </c>
      <c r="AI116" s="92" t="s">
        <v>33</v>
      </c>
      <c r="AJ116" s="101" t="s">
        <v>34</v>
      </c>
      <c r="AK116" s="54" t="s">
        <v>679</v>
      </c>
    </row>
    <row r="117" spans="1:37" s="54" customFormat="1" ht="27.95" customHeight="1" x14ac:dyDescent="0.25">
      <c r="A117" s="178" t="s">
        <v>1552</v>
      </c>
      <c r="B117" s="92" t="s">
        <v>1553</v>
      </c>
      <c r="C117" s="218" t="s">
        <v>1552</v>
      </c>
      <c r="D117" s="92" t="s">
        <v>1554</v>
      </c>
      <c r="E117" s="92" t="s">
        <v>666</v>
      </c>
      <c r="F117" s="92" t="s">
        <v>9</v>
      </c>
      <c r="G117" s="177" t="s">
        <v>196</v>
      </c>
      <c r="H117" s="92">
        <v>1064799714</v>
      </c>
      <c r="I117" s="182" t="s">
        <v>1317</v>
      </c>
      <c r="J117" s="92">
        <v>3</v>
      </c>
      <c r="K117" s="54" t="s">
        <v>8</v>
      </c>
      <c r="L117" s="54" t="s">
        <v>8</v>
      </c>
      <c r="M117" s="115">
        <v>34811</v>
      </c>
      <c r="N117" s="92" t="s">
        <v>684</v>
      </c>
      <c r="O117" s="92" t="s">
        <v>1555</v>
      </c>
      <c r="P117" s="339">
        <f t="shared" ca="1" si="3"/>
        <v>31</v>
      </c>
      <c r="Q117" s="92" t="s">
        <v>1556</v>
      </c>
      <c r="R117" s="182" t="s">
        <v>667</v>
      </c>
      <c r="S117" s="54">
        <v>3234796627</v>
      </c>
      <c r="T117" s="114" t="s">
        <v>264</v>
      </c>
      <c r="U117" s="54" t="s">
        <v>841</v>
      </c>
      <c r="V117" s="92" t="s">
        <v>949</v>
      </c>
      <c r="W117" s="92" t="s">
        <v>673</v>
      </c>
      <c r="X117" s="92" t="s">
        <v>674</v>
      </c>
      <c r="Y117" s="92" t="s">
        <v>1146</v>
      </c>
      <c r="Z117" s="92" t="s">
        <v>601</v>
      </c>
      <c r="AA117" s="92" t="s">
        <v>265</v>
      </c>
      <c r="AB117" s="490">
        <v>8000000</v>
      </c>
      <c r="AC117" s="115">
        <v>46046</v>
      </c>
      <c r="AD117" s="244">
        <v>46055</v>
      </c>
      <c r="AE117" s="347">
        <v>46237</v>
      </c>
      <c r="AF117" s="92" t="s">
        <v>21</v>
      </c>
      <c r="AG117" s="100" t="s">
        <v>1557</v>
      </c>
      <c r="AI117" s="92" t="s">
        <v>33</v>
      </c>
      <c r="AJ117" s="101" t="s">
        <v>34</v>
      </c>
      <c r="AK117" s="54" t="s">
        <v>679</v>
      </c>
    </row>
    <row r="118" spans="1:37" s="54" customFormat="1" ht="27.95" customHeight="1" x14ac:dyDescent="0.25">
      <c r="A118" s="178" t="s">
        <v>1558</v>
      </c>
      <c r="B118" s="114" t="s">
        <v>1559</v>
      </c>
      <c r="C118" s="218" t="s">
        <v>1558</v>
      </c>
      <c r="D118" s="92" t="s">
        <v>1560</v>
      </c>
      <c r="E118" s="92" t="s">
        <v>666</v>
      </c>
      <c r="F118" s="92" t="s">
        <v>9</v>
      </c>
      <c r="G118" s="177" t="s">
        <v>196</v>
      </c>
      <c r="H118" s="92">
        <v>1066866352</v>
      </c>
      <c r="I118" s="182" t="s">
        <v>683</v>
      </c>
      <c r="J118" s="92">
        <v>5</v>
      </c>
      <c r="K118" s="54" t="s">
        <v>8</v>
      </c>
      <c r="L118" s="54" t="s">
        <v>8</v>
      </c>
      <c r="M118" s="115">
        <v>38296</v>
      </c>
      <c r="N118" s="92" t="s">
        <v>684</v>
      </c>
      <c r="O118" s="92" t="s">
        <v>683</v>
      </c>
      <c r="P118" s="339">
        <f t="shared" ca="1" si="3"/>
        <v>22</v>
      </c>
      <c r="Q118" s="92" t="s">
        <v>1561</v>
      </c>
      <c r="R118" s="182" t="s">
        <v>683</v>
      </c>
      <c r="S118" s="54">
        <v>3215597419</v>
      </c>
      <c r="T118" s="114" t="s">
        <v>267</v>
      </c>
      <c r="U118" s="54" t="s">
        <v>671</v>
      </c>
      <c r="V118" s="92" t="s">
        <v>788</v>
      </c>
      <c r="W118" s="92" t="s">
        <v>673</v>
      </c>
      <c r="X118" s="92" t="s">
        <v>867</v>
      </c>
      <c r="Y118" s="92" t="s">
        <v>1394</v>
      </c>
      <c r="Z118" s="92" t="s">
        <v>601</v>
      </c>
      <c r="AA118" s="92" t="s">
        <v>268</v>
      </c>
      <c r="AB118" s="490">
        <v>4200000</v>
      </c>
      <c r="AC118" s="115">
        <v>46048</v>
      </c>
      <c r="AD118" s="244">
        <v>46055</v>
      </c>
      <c r="AE118" s="347">
        <v>46237</v>
      </c>
      <c r="AF118" s="92" t="s">
        <v>21</v>
      </c>
      <c r="AG118" s="100" t="s">
        <v>1562</v>
      </c>
      <c r="AI118" s="92" t="s">
        <v>33</v>
      </c>
      <c r="AJ118" s="101" t="s">
        <v>34</v>
      </c>
      <c r="AK118" s="54" t="s">
        <v>870</v>
      </c>
    </row>
    <row r="119" spans="1:37" s="54" customFormat="1" ht="27.95" customHeight="1" x14ac:dyDescent="0.25">
      <c r="A119" s="178" t="s">
        <v>1018</v>
      </c>
      <c r="B119" s="114" t="s">
        <v>1019</v>
      </c>
      <c r="C119" s="218" t="s">
        <v>1563</v>
      </c>
      <c r="D119" s="92" t="s">
        <v>1564</v>
      </c>
      <c r="E119" s="92" t="s">
        <v>1522</v>
      </c>
      <c r="F119" s="92" t="s">
        <v>9</v>
      </c>
      <c r="G119" s="177" t="s">
        <v>196</v>
      </c>
      <c r="H119" s="92">
        <v>77094180</v>
      </c>
      <c r="I119" s="182" t="s">
        <v>683</v>
      </c>
      <c r="J119" s="92">
        <v>0</v>
      </c>
      <c r="K119" s="92" t="s">
        <v>8</v>
      </c>
      <c r="L119" s="358" t="s">
        <v>8</v>
      </c>
      <c r="M119" s="99">
        <v>30921</v>
      </c>
      <c r="N119" s="92" t="s">
        <v>684</v>
      </c>
      <c r="O119" s="92" t="s">
        <v>683</v>
      </c>
      <c r="P119" s="339">
        <f t="shared" ca="1" si="3"/>
        <v>42</v>
      </c>
      <c r="Q119" s="92" t="s">
        <v>1565</v>
      </c>
      <c r="R119" s="182" t="s">
        <v>667</v>
      </c>
      <c r="S119" s="54" t="s">
        <v>1566</v>
      </c>
      <c r="T119" s="114" t="s">
        <v>269</v>
      </c>
      <c r="U119" s="54" t="s">
        <v>841</v>
      </c>
      <c r="V119" s="92" t="s">
        <v>672</v>
      </c>
      <c r="W119" s="92" t="s">
        <v>673</v>
      </c>
      <c r="X119" s="92" t="s">
        <v>687</v>
      </c>
      <c r="Y119" s="54" t="s">
        <v>823</v>
      </c>
      <c r="Z119" s="54" t="s">
        <v>601</v>
      </c>
      <c r="AA119" s="54" t="s">
        <v>51</v>
      </c>
      <c r="AB119" s="491">
        <v>9000000</v>
      </c>
      <c r="AC119" s="115">
        <v>46049</v>
      </c>
      <c r="AD119" s="244">
        <v>46055</v>
      </c>
      <c r="AE119" s="347">
        <v>46237</v>
      </c>
      <c r="AF119" s="92" t="s">
        <v>21</v>
      </c>
      <c r="AG119" s="100" t="s">
        <v>1567</v>
      </c>
      <c r="AI119" s="92" t="s">
        <v>47</v>
      </c>
      <c r="AJ119" s="101" t="s">
        <v>48</v>
      </c>
      <c r="AK119" s="54" t="s">
        <v>679</v>
      </c>
    </row>
    <row r="120" spans="1:37" s="54" customFormat="1" ht="27.95" customHeight="1" x14ac:dyDescent="0.25">
      <c r="A120" s="178" t="s">
        <v>1568</v>
      </c>
      <c r="B120" s="92" t="s">
        <v>1569</v>
      </c>
      <c r="C120" s="218" t="s">
        <v>1570</v>
      </c>
      <c r="D120" s="92" t="s">
        <v>1571</v>
      </c>
      <c r="E120" s="92" t="s">
        <v>666</v>
      </c>
      <c r="F120" s="92" t="s">
        <v>9</v>
      </c>
      <c r="G120" s="177" t="s">
        <v>196</v>
      </c>
      <c r="H120" s="92">
        <v>49689264</v>
      </c>
      <c r="I120" s="182" t="s">
        <v>1064</v>
      </c>
      <c r="J120" s="92">
        <v>3</v>
      </c>
      <c r="K120" s="54" t="s">
        <v>8</v>
      </c>
      <c r="L120" s="54" t="s">
        <v>8</v>
      </c>
      <c r="M120" s="115">
        <v>24604</v>
      </c>
      <c r="N120" s="92" t="s">
        <v>684</v>
      </c>
      <c r="O120" s="92" t="s">
        <v>1064</v>
      </c>
      <c r="P120" s="339">
        <f t="shared" ca="1" si="3"/>
        <v>59</v>
      </c>
      <c r="Q120" s="92" t="s">
        <v>1572</v>
      </c>
      <c r="R120" s="182" t="s">
        <v>667</v>
      </c>
      <c r="S120" s="54">
        <v>3157259140</v>
      </c>
      <c r="T120" s="114" t="s">
        <v>270</v>
      </c>
      <c r="U120" s="54" t="s">
        <v>830</v>
      </c>
      <c r="V120" s="92" t="s">
        <v>672</v>
      </c>
      <c r="W120" s="92" t="s">
        <v>673</v>
      </c>
      <c r="X120" s="92" t="s">
        <v>674</v>
      </c>
      <c r="Y120" s="54" t="s">
        <v>823</v>
      </c>
      <c r="Z120" s="54" t="s">
        <v>601</v>
      </c>
      <c r="AA120" s="54" t="s">
        <v>1573</v>
      </c>
      <c r="AB120" s="491">
        <v>7500000</v>
      </c>
      <c r="AC120" s="115">
        <v>46046</v>
      </c>
      <c r="AD120" s="244">
        <v>46055</v>
      </c>
      <c r="AE120" s="347">
        <v>46237</v>
      </c>
      <c r="AF120" s="92" t="s">
        <v>21</v>
      </c>
      <c r="AG120" s="100" t="s">
        <v>1574</v>
      </c>
      <c r="AI120" s="92" t="s">
        <v>47</v>
      </c>
      <c r="AJ120" s="101" t="s">
        <v>48</v>
      </c>
      <c r="AK120" s="54" t="s">
        <v>679</v>
      </c>
    </row>
    <row r="121" spans="1:37" s="83" customFormat="1" ht="27.95" customHeight="1" x14ac:dyDescent="0.25">
      <c r="A121" s="421" t="str">
        <f>$C$121</f>
        <v>CDPS-0125-2026</v>
      </c>
      <c r="B121" s="92" t="s">
        <v>1575</v>
      </c>
      <c r="C121" s="219" t="s">
        <v>1576</v>
      </c>
      <c r="D121" s="76" t="s">
        <v>1577</v>
      </c>
      <c r="E121" s="76" t="s">
        <v>703</v>
      </c>
      <c r="F121" s="76" t="s">
        <v>9</v>
      </c>
      <c r="G121" s="259" t="s">
        <v>196</v>
      </c>
      <c r="H121" s="92">
        <v>7551769</v>
      </c>
      <c r="I121" s="321" t="s">
        <v>1153</v>
      </c>
      <c r="J121" s="76">
        <v>4</v>
      </c>
      <c r="K121" s="83" t="s">
        <v>8</v>
      </c>
      <c r="L121" s="83" t="s">
        <v>8</v>
      </c>
      <c r="M121" s="80">
        <v>24467</v>
      </c>
      <c r="N121" s="83" t="s">
        <v>1578</v>
      </c>
      <c r="O121" s="83" t="s">
        <v>1153</v>
      </c>
      <c r="P121" s="340">
        <f t="shared" ca="1" si="3"/>
        <v>60</v>
      </c>
      <c r="Q121" s="92" t="s">
        <v>1579</v>
      </c>
      <c r="R121" s="345" t="s">
        <v>683</v>
      </c>
      <c r="S121" s="192">
        <v>3103301423</v>
      </c>
      <c r="T121" s="437" t="s">
        <v>272</v>
      </c>
      <c r="U121" s="321" t="s">
        <v>671</v>
      </c>
      <c r="V121" s="76" t="s">
        <v>672</v>
      </c>
      <c r="W121" s="76" t="s">
        <v>673</v>
      </c>
      <c r="X121" s="76" t="s">
        <v>674</v>
      </c>
      <c r="Y121" s="83" t="s">
        <v>823</v>
      </c>
      <c r="Z121" s="439" t="s">
        <v>601</v>
      </c>
      <c r="AA121" s="192" t="s">
        <v>1580</v>
      </c>
      <c r="AB121" s="440">
        <v>7000000</v>
      </c>
      <c r="AC121" s="99">
        <v>46052</v>
      </c>
      <c r="AD121" s="501">
        <v>46052</v>
      </c>
      <c r="AE121" s="349">
        <v>46232</v>
      </c>
      <c r="AF121" s="163" t="s">
        <v>21</v>
      </c>
      <c r="AG121" s="81" t="s">
        <v>1581</v>
      </c>
      <c r="AI121" s="76" t="s">
        <v>203</v>
      </c>
      <c r="AJ121" s="82" t="s">
        <v>204</v>
      </c>
      <c r="AK121" s="83" t="s">
        <v>679</v>
      </c>
    </row>
    <row r="122" spans="1:37" s="102" customFormat="1" ht="27.95" customHeight="1" x14ac:dyDescent="0.25">
      <c r="A122" s="178" t="s">
        <v>1582</v>
      </c>
      <c r="B122" s="114" t="s">
        <v>1583</v>
      </c>
      <c r="C122" s="219" t="s">
        <v>1582</v>
      </c>
      <c r="D122" s="103" t="s">
        <v>1584</v>
      </c>
      <c r="E122" s="103" t="s">
        <v>703</v>
      </c>
      <c r="F122" s="103" t="s">
        <v>9</v>
      </c>
      <c r="G122" s="232" t="s">
        <v>196</v>
      </c>
      <c r="H122" s="92">
        <v>91542797</v>
      </c>
      <c r="I122" s="181" t="s">
        <v>1585</v>
      </c>
      <c r="J122" s="103">
        <v>8</v>
      </c>
      <c r="K122" s="102" t="s">
        <v>8</v>
      </c>
      <c r="L122" s="102" t="s">
        <v>8</v>
      </c>
      <c r="M122" s="109">
        <v>31312</v>
      </c>
      <c r="N122" s="103" t="s">
        <v>1488</v>
      </c>
      <c r="O122" s="103" t="s">
        <v>1585</v>
      </c>
      <c r="P122" s="337">
        <f t="shared" ca="1" si="3"/>
        <v>41</v>
      </c>
      <c r="Q122" s="92" t="s">
        <v>1586</v>
      </c>
      <c r="R122" s="267" t="s">
        <v>667</v>
      </c>
      <c r="S122" s="54">
        <v>3212320867</v>
      </c>
      <c r="T122" s="114" t="s">
        <v>274</v>
      </c>
      <c r="U122" s="225" t="s">
        <v>671</v>
      </c>
      <c r="V122" s="103" t="s">
        <v>788</v>
      </c>
      <c r="W122" s="103" t="s">
        <v>673</v>
      </c>
      <c r="X122" s="103" t="s">
        <v>674</v>
      </c>
      <c r="Y122" s="103" t="s">
        <v>1587</v>
      </c>
      <c r="Z122" s="232" t="s">
        <v>601</v>
      </c>
      <c r="AA122" s="92" t="s">
        <v>1588</v>
      </c>
      <c r="AB122" s="263">
        <v>8000000</v>
      </c>
      <c r="AC122" s="115">
        <v>46045</v>
      </c>
      <c r="AD122" s="244">
        <v>46049</v>
      </c>
      <c r="AE122" s="347">
        <v>46260</v>
      </c>
      <c r="AF122" s="181" t="s">
        <v>21</v>
      </c>
      <c r="AG122" s="107" t="s">
        <v>1589</v>
      </c>
      <c r="AI122" s="103" t="s">
        <v>30</v>
      </c>
      <c r="AJ122" s="108" t="s">
        <v>936</v>
      </c>
      <c r="AK122" s="102" t="s">
        <v>679</v>
      </c>
    </row>
    <row r="123" spans="1:37" s="91" customFormat="1" ht="27.95" customHeight="1" x14ac:dyDescent="0.25">
      <c r="A123" s="366" t="s">
        <v>1590</v>
      </c>
      <c r="B123" s="114" t="s">
        <v>1591</v>
      </c>
      <c r="C123" s="221" t="s">
        <v>1590</v>
      </c>
      <c r="D123" s="84" t="s">
        <v>1592</v>
      </c>
      <c r="E123" s="84" t="s">
        <v>666</v>
      </c>
      <c r="F123" s="84" t="s">
        <v>9</v>
      </c>
      <c r="G123" s="161" t="s">
        <v>196</v>
      </c>
      <c r="H123" s="92">
        <v>1101697068</v>
      </c>
      <c r="I123" s="162" t="s">
        <v>1593</v>
      </c>
      <c r="J123" s="84">
        <v>9</v>
      </c>
      <c r="K123" s="91" t="s">
        <v>8</v>
      </c>
      <c r="L123" s="91" t="s">
        <v>8</v>
      </c>
      <c r="M123" s="88">
        <v>35899</v>
      </c>
      <c r="N123" s="84" t="s">
        <v>1488</v>
      </c>
      <c r="O123" s="84" t="s">
        <v>1593</v>
      </c>
      <c r="P123" s="338">
        <f t="shared" ref="P123:P155" ca="1" si="4">(YEAR(NOW())-YEAR(M123))</f>
        <v>28</v>
      </c>
      <c r="Q123" s="92" t="s">
        <v>1594</v>
      </c>
      <c r="R123" s="206" t="s">
        <v>667</v>
      </c>
      <c r="S123" s="153">
        <v>3176064408</v>
      </c>
      <c r="T123" s="373" t="s">
        <v>276</v>
      </c>
      <c r="U123" s="247" t="s">
        <v>1231</v>
      </c>
      <c r="V123" s="84" t="s">
        <v>752</v>
      </c>
      <c r="W123" s="84" t="s">
        <v>673</v>
      </c>
      <c r="X123" s="84" t="s">
        <v>674</v>
      </c>
      <c r="Y123" s="84" t="s">
        <v>1595</v>
      </c>
      <c r="Z123" s="161" t="s">
        <v>601</v>
      </c>
      <c r="AA123" s="191" t="s">
        <v>1596</v>
      </c>
      <c r="AB123" s="268">
        <v>9000000</v>
      </c>
      <c r="AC123" s="115">
        <v>46045</v>
      </c>
      <c r="AD123" s="500">
        <v>46048</v>
      </c>
      <c r="AE123" s="370">
        <v>46320</v>
      </c>
      <c r="AF123" s="162" t="s">
        <v>21</v>
      </c>
      <c r="AG123" s="89" t="s">
        <v>1597</v>
      </c>
      <c r="AI123" s="84" t="s">
        <v>85</v>
      </c>
      <c r="AJ123" s="90" t="s">
        <v>38</v>
      </c>
      <c r="AK123" s="91" t="s">
        <v>679</v>
      </c>
    </row>
    <row r="124" spans="1:37" s="54" customFormat="1" ht="27.95" customHeight="1" x14ac:dyDescent="0.25">
      <c r="A124" s="178" t="s">
        <v>1598</v>
      </c>
      <c r="B124" s="92" t="s">
        <v>1599</v>
      </c>
      <c r="C124" s="218" t="s">
        <v>1598</v>
      </c>
      <c r="D124" s="92" t="s">
        <v>1600</v>
      </c>
      <c r="E124" s="92" t="s">
        <v>703</v>
      </c>
      <c r="F124" s="92" t="s">
        <v>9</v>
      </c>
      <c r="G124" s="177" t="s">
        <v>196</v>
      </c>
      <c r="H124" s="92">
        <v>1032376096</v>
      </c>
      <c r="I124" s="182" t="s">
        <v>667</v>
      </c>
      <c r="J124" s="92">
        <v>8</v>
      </c>
      <c r="K124" s="54" t="s">
        <v>8</v>
      </c>
      <c r="L124" s="54" t="s">
        <v>8</v>
      </c>
      <c r="M124" s="115">
        <v>31751</v>
      </c>
      <c r="N124" s="92" t="s">
        <v>1601</v>
      </c>
      <c r="O124" s="92" t="s">
        <v>1602</v>
      </c>
      <c r="P124" s="339">
        <f t="shared" ca="1" si="4"/>
        <v>40</v>
      </c>
      <c r="Q124" s="92" t="s">
        <v>1603</v>
      </c>
      <c r="R124" s="182" t="s">
        <v>667</v>
      </c>
      <c r="S124" s="54">
        <v>3005575985</v>
      </c>
      <c r="T124" s="100" t="s">
        <v>278</v>
      </c>
      <c r="U124" s="54" t="s">
        <v>671</v>
      </c>
      <c r="V124" s="92" t="s">
        <v>672</v>
      </c>
      <c r="W124" s="92" t="s">
        <v>673</v>
      </c>
      <c r="X124" s="92" t="s">
        <v>1242</v>
      </c>
      <c r="Y124" s="92" t="s">
        <v>1604</v>
      </c>
      <c r="Z124" s="92" t="s">
        <v>601</v>
      </c>
      <c r="AA124" s="92" t="s">
        <v>1605</v>
      </c>
      <c r="AB124" s="490">
        <v>12000000</v>
      </c>
      <c r="AC124" s="115">
        <v>46044</v>
      </c>
      <c r="AD124" s="244">
        <v>46045</v>
      </c>
      <c r="AE124" s="347">
        <v>46348</v>
      </c>
      <c r="AF124" s="92" t="s">
        <v>21</v>
      </c>
      <c r="AG124" s="100" t="s">
        <v>1606</v>
      </c>
      <c r="AI124" s="92" t="s">
        <v>161</v>
      </c>
      <c r="AJ124" s="101" t="s">
        <v>279</v>
      </c>
      <c r="AK124" s="54" t="s">
        <v>679</v>
      </c>
    </row>
    <row r="125" spans="1:37" s="54" customFormat="1" ht="27.95" customHeight="1" x14ac:dyDescent="0.25">
      <c r="A125" s="178" t="s">
        <v>1607</v>
      </c>
      <c r="B125" s="92" t="s">
        <v>1599</v>
      </c>
      <c r="C125" s="218" t="s">
        <v>1607</v>
      </c>
      <c r="D125" s="92" t="s">
        <v>1608</v>
      </c>
      <c r="E125" s="92" t="s">
        <v>666</v>
      </c>
      <c r="F125" s="92" t="s">
        <v>9</v>
      </c>
      <c r="G125" s="177" t="s">
        <v>196</v>
      </c>
      <c r="H125" s="92">
        <v>40944682</v>
      </c>
      <c r="I125" s="182" t="s">
        <v>712</v>
      </c>
      <c r="J125" s="92">
        <v>1</v>
      </c>
      <c r="K125" s="54" t="s">
        <v>8</v>
      </c>
      <c r="L125" s="54" t="s">
        <v>8</v>
      </c>
      <c r="M125" s="115">
        <v>31264</v>
      </c>
      <c r="N125" s="92" t="s">
        <v>998</v>
      </c>
      <c r="O125" s="92" t="s">
        <v>712</v>
      </c>
      <c r="P125" s="339">
        <f t="shared" ca="1" si="4"/>
        <v>41</v>
      </c>
      <c r="Q125" s="92" t="s">
        <v>1609</v>
      </c>
      <c r="R125" s="182" t="s">
        <v>667</v>
      </c>
      <c r="S125" s="54">
        <v>3164988287</v>
      </c>
      <c r="T125" s="100" t="s">
        <v>281</v>
      </c>
      <c r="U125" s="54" t="s">
        <v>671</v>
      </c>
      <c r="V125" s="92" t="s">
        <v>788</v>
      </c>
      <c r="W125" s="92" t="s">
        <v>673</v>
      </c>
      <c r="X125" s="92" t="s">
        <v>687</v>
      </c>
      <c r="Y125" s="92" t="s">
        <v>823</v>
      </c>
      <c r="Z125" s="92" t="s">
        <v>601</v>
      </c>
      <c r="AA125" s="92" t="s">
        <v>1610</v>
      </c>
      <c r="AB125" s="492">
        <v>9000000</v>
      </c>
      <c r="AC125" s="115">
        <v>46045</v>
      </c>
      <c r="AD125" s="244">
        <v>46048</v>
      </c>
      <c r="AE125" s="347">
        <v>46290</v>
      </c>
      <c r="AF125" s="92" t="s">
        <v>21</v>
      </c>
      <c r="AG125" s="100" t="s">
        <v>1611</v>
      </c>
      <c r="AI125" s="92" t="s">
        <v>161</v>
      </c>
      <c r="AJ125" s="359" t="s">
        <v>282</v>
      </c>
      <c r="AK125" s="54" t="s">
        <v>679</v>
      </c>
    </row>
    <row r="126" spans="1:37" s="54" customFormat="1" ht="27.95" customHeight="1" x14ac:dyDescent="0.25">
      <c r="A126" s="178" t="s">
        <v>1612</v>
      </c>
      <c r="B126" s="114" t="s">
        <v>1613</v>
      </c>
      <c r="C126" s="218" t="s">
        <v>1612</v>
      </c>
      <c r="D126" s="92" t="s">
        <v>1614</v>
      </c>
      <c r="E126" s="92" t="s">
        <v>666</v>
      </c>
      <c r="F126" s="92" t="s">
        <v>9</v>
      </c>
      <c r="G126" s="177" t="s">
        <v>196</v>
      </c>
      <c r="H126" s="92">
        <v>51797021</v>
      </c>
      <c r="I126" s="182" t="s">
        <v>667</v>
      </c>
      <c r="J126" s="92">
        <v>0</v>
      </c>
      <c r="K126" s="54" t="s">
        <v>8</v>
      </c>
      <c r="L126" s="54" t="s">
        <v>8</v>
      </c>
      <c r="M126" s="115">
        <v>23808</v>
      </c>
      <c r="N126" s="92" t="s">
        <v>695</v>
      </c>
      <c r="O126" s="92" t="s">
        <v>667</v>
      </c>
      <c r="P126" s="339">
        <f t="shared" ca="1" si="4"/>
        <v>61</v>
      </c>
      <c r="Q126" s="92" t="s">
        <v>1615</v>
      </c>
      <c r="R126" s="182" t="s">
        <v>667</v>
      </c>
      <c r="S126" s="54">
        <v>3118604813</v>
      </c>
      <c r="T126" s="100" t="s">
        <v>284</v>
      </c>
      <c r="U126" s="54" t="s">
        <v>1231</v>
      </c>
      <c r="V126" s="92" t="s">
        <v>672</v>
      </c>
      <c r="W126" s="92" t="s">
        <v>673</v>
      </c>
      <c r="X126" s="92" t="s">
        <v>867</v>
      </c>
      <c r="Y126" s="92" t="s">
        <v>1616</v>
      </c>
      <c r="Z126" s="92" t="s">
        <v>601</v>
      </c>
      <c r="AA126" s="92" t="s">
        <v>193</v>
      </c>
      <c r="AB126" s="490">
        <v>4000000</v>
      </c>
      <c r="AC126" s="115">
        <v>46045</v>
      </c>
      <c r="AD126" s="244">
        <v>46048</v>
      </c>
      <c r="AE126" s="347">
        <v>46290</v>
      </c>
      <c r="AF126" s="92" t="s">
        <v>21</v>
      </c>
      <c r="AG126" s="100" t="s">
        <v>1617</v>
      </c>
      <c r="AI126" s="92" t="s">
        <v>161</v>
      </c>
      <c r="AJ126" s="359" t="s">
        <v>194</v>
      </c>
      <c r="AK126" s="54" t="s">
        <v>870</v>
      </c>
    </row>
    <row r="127" spans="1:37" s="418" customFormat="1" ht="27.95" customHeight="1" x14ac:dyDescent="0.25">
      <c r="A127" s="405" t="s">
        <v>1618</v>
      </c>
      <c r="B127" s="114" t="s">
        <v>1619</v>
      </c>
      <c r="C127" s="221" t="s">
        <v>1618</v>
      </c>
      <c r="D127" s="406" t="s">
        <v>1620</v>
      </c>
      <c r="E127" s="406" t="s">
        <v>703</v>
      </c>
      <c r="F127" s="406" t="s">
        <v>9</v>
      </c>
      <c r="G127" s="407" t="s">
        <v>196</v>
      </c>
      <c r="H127" s="92">
        <v>77005568</v>
      </c>
      <c r="I127" s="379" t="s">
        <v>683</v>
      </c>
      <c r="J127" s="406">
        <v>4</v>
      </c>
      <c r="K127" s="418" t="s">
        <v>8</v>
      </c>
      <c r="L127" s="418" t="s">
        <v>8</v>
      </c>
      <c r="M127" s="431">
        <v>21470</v>
      </c>
      <c r="N127" s="406" t="s">
        <v>684</v>
      </c>
      <c r="O127" s="406" t="s">
        <v>683</v>
      </c>
      <c r="P127" s="432">
        <f t="shared" ca="1" si="4"/>
        <v>68</v>
      </c>
      <c r="Q127" s="92" t="s">
        <v>1621</v>
      </c>
      <c r="R127" s="433" t="s">
        <v>683</v>
      </c>
      <c r="S127" s="168">
        <v>3117586653</v>
      </c>
      <c r="T127" s="430" t="s">
        <v>1622</v>
      </c>
      <c r="U127" s="435" t="s">
        <v>841</v>
      </c>
      <c r="V127" s="406" t="s">
        <v>672</v>
      </c>
      <c r="W127" s="406" t="s">
        <v>673</v>
      </c>
      <c r="X127" s="406" t="s">
        <v>687</v>
      </c>
      <c r="Y127" s="406" t="s">
        <v>1623</v>
      </c>
      <c r="Z127" s="407" t="s">
        <v>601</v>
      </c>
      <c r="AA127" s="169" t="s">
        <v>286</v>
      </c>
      <c r="AB127" s="436">
        <v>6500000</v>
      </c>
      <c r="AC127" s="115">
        <v>46045</v>
      </c>
      <c r="AD127" s="480">
        <v>46055</v>
      </c>
      <c r="AE127" s="348">
        <v>46268</v>
      </c>
      <c r="AF127" s="379" t="s">
        <v>21</v>
      </c>
      <c r="AG127" s="416" t="s">
        <v>1624</v>
      </c>
      <c r="AI127" s="406" t="s">
        <v>80</v>
      </c>
      <c r="AJ127" s="417" t="s">
        <v>81</v>
      </c>
      <c r="AK127" s="418" t="s">
        <v>679</v>
      </c>
    </row>
    <row r="128" spans="1:37" s="54" customFormat="1" ht="27.95" customHeight="1" x14ac:dyDescent="0.25">
      <c r="A128" s="178" t="s">
        <v>1625</v>
      </c>
      <c r="B128" s="114" t="s">
        <v>1626</v>
      </c>
      <c r="C128" s="218" t="s">
        <v>1625</v>
      </c>
      <c r="D128" s="92" t="s">
        <v>1627</v>
      </c>
      <c r="E128" s="92" t="s">
        <v>703</v>
      </c>
      <c r="F128" s="92" t="s">
        <v>9</v>
      </c>
      <c r="G128" s="177" t="s">
        <v>196</v>
      </c>
      <c r="H128" s="92">
        <v>1045733835</v>
      </c>
      <c r="I128" s="182" t="s">
        <v>739</v>
      </c>
      <c r="J128" s="92">
        <v>3</v>
      </c>
      <c r="K128" s="54" t="s">
        <v>8</v>
      </c>
      <c r="L128" s="54" t="s">
        <v>8</v>
      </c>
      <c r="M128" s="115">
        <v>34994</v>
      </c>
      <c r="N128" s="92" t="s">
        <v>684</v>
      </c>
      <c r="O128" s="92" t="s">
        <v>683</v>
      </c>
      <c r="P128" s="339">
        <f t="shared" ca="1" si="4"/>
        <v>31</v>
      </c>
      <c r="Q128" s="92" t="s">
        <v>1628</v>
      </c>
      <c r="R128" s="182" t="s">
        <v>667</v>
      </c>
      <c r="S128" s="54">
        <v>3175519328</v>
      </c>
      <c r="T128" s="114" t="s">
        <v>288</v>
      </c>
      <c r="U128" s="54" t="s">
        <v>841</v>
      </c>
      <c r="V128" s="92" t="s">
        <v>752</v>
      </c>
      <c r="W128" s="92" t="s">
        <v>673</v>
      </c>
      <c r="X128" s="92" t="s">
        <v>687</v>
      </c>
      <c r="Y128" s="92" t="s">
        <v>823</v>
      </c>
      <c r="Z128" s="92" t="s">
        <v>601</v>
      </c>
      <c r="AA128" s="92" t="s">
        <v>1629</v>
      </c>
      <c r="AB128" s="490">
        <v>6500000</v>
      </c>
      <c r="AC128" s="115">
        <v>46045</v>
      </c>
      <c r="AD128" s="244">
        <v>46048</v>
      </c>
      <c r="AE128" s="347">
        <v>46290</v>
      </c>
      <c r="AF128" s="92" t="s">
        <v>21</v>
      </c>
      <c r="AG128" s="100" t="s">
        <v>1630</v>
      </c>
      <c r="AI128" s="92" t="s">
        <v>161</v>
      </c>
      <c r="AJ128" s="113" t="s">
        <v>289</v>
      </c>
      <c r="AK128" s="54" t="s">
        <v>679</v>
      </c>
    </row>
    <row r="129" spans="1:37" s="54" customFormat="1" ht="27.95" customHeight="1" x14ac:dyDescent="0.25">
      <c r="A129" s="178" t="s">
        <v>1631</v>
      </c>
      <c r="B129" s="114" t="s">
        <v>1632</v>
      </c>
      <c r="C129" s="218" t="s">
        <v>1631</v>
      </c>
      <c r="D129" s="92" t="s">
        <v>1633</v>
      </c>
      <c r="E129" s="92" t="s">
        <v>666</v>
      </c>
      <c r="F129" s="92" t="s">
        <v>9</v>
      </c>
      <c r="G129" s="177" t="s">
        <v>196</v>
      </c>
      <c r="H129" s="92">
        <v>38363220</v>
      </c>
      <c r="I129" s="182" t="s">
        <v>759</v>
      </c>
      <c r="J129" s="92">
        <v>1</v>
      </c>
      <c r="K129" s="54" t="s">
        <v>8</v>
      </c>
      <c r="L129" s="54" t="s">
        <v>8</v>
      </c>
      <c r="M129" s="99">
        <v>30833</v>
      </c>
      <c r="N129" s="54" t="s">
        <v>760</v>
      </c>
      <c r="O129" s="54" t="s">
        <v>759</v>
      </c>
      <c r="P129" s="339">
        <f t="shared" ca="1" si="4"/>
        <v>42</v>
      </c>
      <c r="Q129" s="92" t="s">
        <v>1634</v>
      </c>
      <c r="R129" s="182" t="s">
        <v>667</v>
      </c>
      <c r="S129" s="54">
        <v>3102215250</v>
      </c>
      <c r="T129" s="100" t="s">
        <v>291</v>
      </c>
      <c r="U129" s="54" t="s">
        <v>841</v>
      </c>
      <c r="V129" s="92" t="s">
        <v>672</v>
      </c>
      <c r="W129" s="92" t="s">
        <v>673</v>
      </c>
      <c r="X129" s="92" t="s">
        <v>674</v>
      </c>
      <c r="Y129" s="92" t="s">
        <v>1635</v>
      </c>
      <c r="Z129" s="92" t="s">
        <v>601</v>
      </c>
      <c r="AA129" s="92" t="s">
        <v>1636</v>
      </c>
      <c r="AB129" s="490">
        <v>10500000</v>
      </c>
      <c r="AC129" s="115">
        <v>46044</v>
      </c>
      <c r="AD129" s="244">
        <v>46045</v>
      </c>
      <c r="AE129" s="347">
        <v>46348</v>
      </c>
      <c r="AF129" s="92" t="s">
        <v>21</v>
      </c>
      <c r="AG129" s="100" t="s">
        <v>1637</v>
      </c>
      <c r="AI129" s="92" t="s">
        <v>161</v>
      </c>
      <c r="AJ129" s="113" t="s">
        <v>282</v>
      </c>
      <c r="AK129" s="54" t="s">
        <v>679</v>
      </c>
    </row>
    <row r="130" spans="1:37" s="54" customFormat="1" ht="27.95" customHeight="1" x14ac:dyDescent="0.25">
      <c r="A130" s="178" t="s">
        <v>1638</v>
      </c>
      <c r="B130" s="114" t="s">
        <v>31</v>
      </c>
      <c r="C130" s="218" t="s">
        <v>1638</v>
      </c>
      <c r="D130" s="92" t="s">
        <v>1639</v>
      </c>
      <c r="E130" s="92" t="s">
        <v>703</v>
      </c>
      <c r="F130" s="92" t="s">
        <v>9</v>
      </c>
      <c r="G130" s="177" t="s">
        <v>196</v>
      </c>
      <c r="H130" s="92">
        <v>79970168</v>
      </c>
      <c r="I130" s="182" t="s">
        <v>667</v>
      </c>
      <c r="J130" s="92">
        <v>7</v>
      </c>
      <c r="K130" s="54" t="s">
        <v>8</v>
      </c>
      <c r="L130" s="54" t="s">
        <v>8</v>
      </c>
      <c r="M130" s="115">
        <v>28857</v>
      </c>
      <c r="N130" s="92" t="s">
        <v>695</v>
      </c>
      <c r="O130" s="92" t="s">
        <v>667</v>
      </c>
      <c r="P130" s="339">
        <f t="shared" ca="1" si="4"/>
        <v>47</v>
      </c>
      <c r="Q130" s="92" t="s">
        <v>1640</v>
      </c>
      <c r="R130" s="182" t="s">
        <v>667</v>
      </c>
      <c r="S130" s="54">
        <v>3143133768</v>
      </c>
      <c r="T130" s="100" t="s">
        <v>293</v>
      </c>
      <c r="U130" s="54" t="s">
        <v>1641</v>
      </c>
      <c r="V130" s="54" t="s">
        <v>1641</v>
      </c>
      <c r="W130" s="92" t="s">
        <v>673</v>
      </c>
      <c r="X130" s="92" t="s">
        <v>674</v>
      </c>
      <c r="Y130" s="92" t="s">
        <v>823</v>
      </c>
      <c r="Z130" s="92" t="s">
        <v>601</v>
      </c>
      <c r="AA130" s="92" t="s">
        <v>1610</v>
      </c>
      <c r="AB130" s="490">
        <v>9000000</v>
      </c>
      <c r="AC130" s="115">
        <v>46046</v>
      </c>
      <c r="AD130" s="244">
        <v>46048</v>
      </c>
      <c r="AE130" s="347">
        <v>46290</v>
      </c>
      <c r="AF130" s="92" t="s">
        <v>21</v>
      </c>
      <c r="AG130" s="100" t="s">
        <v>1642</v>
      </c>
      <c r="AI130" s="92" t="s">
        <v>161</v>
      </c>
      <c r="AJ130" s="113" t="s">
        <v>289</v>
      </c>
      <c r="AK130" s="54" t="s">
        <v>679</v>
      </c>
    </row>
    <row r="131" spans="1:37" s="83" customFormat="1" ht="27.95" customHeight="1" x14ac:dyDescent="0.25">
      <c r="A131" s="421" t="s">
        <v>1643</v>
      </c>
      <c r="B131" s="92" t="s">
        <v>1644</v>
      </c>
      <c r="C131" s="219" t="s">
        <v>1645</v>
      </c>
      <c r="D131" s="76" t="s">
        <v>1646</v>
      </c>
      <c r="E131" s="76" t="s">
        <v>666</v>
      </c>
      <c r="F131" s="76" t="s">
        <v>9</v>
      </c>
      <c r="G131" s="259" t="s">
        <v>196</v>
      </c>
      <c r="H131" s="92">
        <v>52194536</v>
      </c>
      <c r="I131" s="163" t="s">
        <v>667</v>
      </c>
      <c r="J131" s="76">
        <v>7</v>
      </c>
      <c r="K131" s="83" t="s">
        <v>8</v>
      </c>
      <c r="L131" s="83" t="s">
        <v>8</v>
      </c>
      <c r="M131" s="116">
        <v>27550</v>
      </c>
      <c r="N131" s="76" t="s">
        <v>695</v>
      </c>
      <c r="O131" s="76" t="s">
        <v>667</v>
      </c>
      <c r="P131" s="340">
        <f t="shared" ca="1" si="4"/>
        <v>51</v>
      </c>
      <c r="Q131" s="92" t="s">
        <v>1647</v>
      </c>
      <c r="R131" s="345" t="s">
        <v>667</v>
      </c>
      <c r="S131" s="192">
        <v>3138866796</v>
      </c>
      <c r="T131" s="422" t="s">
        <v>295</v>
      </c>
      <c r="U131" s="321" t="s">
        <v>841</v>
      </c>
      <c r="V131" s="76" t="s">
        <v>672</v>
      </c>
      <c r="W131" s="76" t="s">
        <v>673</v>
      </c>
      <c r="X131" s="76" t="s">
        <v>1393</v>
      </c>
      <c r="Y131" s="76" t="s">
        <v>1393</v>
      </c>
      <c r="Z131" s="259" t="s">
        <v>601</v>
      </c>
      <c r="AA131" s="164" t="s">
        <v>315</v>
      </c>
      <c r="AB131" s="262">
        <v>3200000</v>
      </c>
      <c r="AC131" s="115">
        <v>46045</v>
      </c>
      <c r="AD131" s="498">
        <v>46048</v>
      </c>
      <c r="AE131" s="349">
        <v>46259</v>
      </c>
      <c r="AF131" s="163" t="s">
        <v>21</v>
      </c>
      <c r="AG131" s="81" t="s">
        <v>1648</v>
      </c>
      <c r="AI131" s="76" t="s">
        <v>103</v>
      </c>
      <c r="AJ131" s="82" t="s">
        <v>104</v>
      </c>
      <c r="AK131" s="83" t="s">
        <v>699</v>
      </c>
    </row>
    <row r="132" spans="1:37" s="102" customFormat="1" ht="27.95" customHeight="1" x14ac:dyDescent="0.25">
      <c r="A132" s="178" t="s">
        <v>1643</v>
      </c>
      <c r="B132" s="92" t="s">
        <v>1644</v>
      </c>
      <c r="C132" s="219" t="s">
        <v>1649</v>
      </c>
      <c r="D132" s="103" t="s">
        <v>1650</v>
      </c>
      <c r="E132" s="103" t="s">
        <v>703</v>
      </c>
      <c r="F132" s="103" t="s">
        <v>9</v>
      </c>
      <c r="G132" s="232" t="s">
        <v>196</v>
      </c>
      <c r="H132" s="92">
        <v>1076904955</v>
      </c>
      <c r="I132" s="181" t="s">
        <v>683</v>
      </c>
      <c r="J132" s="103">
        <v>6</v>
      </c>
      <c r="K132" s="102" t="s">
        <v>8</v>
      </c>
      <c r="L132" s="102" t="s">
        <v>8</v>
      </c>
      <c r="M132" s="109">
        <v>38715</v>
      </c>
      <c r="N132" s="103" t="s">
        <v>800</v>
      </c>
      <c r="O132" s="103" t="s">
        <v>799</v>
      </c>
      <c r="P132" s="337">
        <f t="shared" ca="1" si="4"/>
        <v>21</v>
      </c>
      <c r="Q132" s="92" t="s">
        <v>1651</v>
      </c>
      <c r="R132" s="267" t="s">
        <v>683</v>
      </c>
      <c r="S132" s="54">
        <v>3206032066</v>
      </c>
      <c r="T132" s="100" t="s">
        <v>298</v>
      </c>
      <c r="U132" s="225" t="s">
        <v>1231</v>
      </c>
      <c r="V132" s="103" t="s">
        <v>672</v>
      </c>
      <c r="W132" s="103" t="s">
        <v>673</v>
      </c>
      <c r="X132" s="103" t="s">
        <v>687</v>
      </c>
      <c r="Y132" s="103" t="s">
        <v>1393</v>
      </c>
      <c r="Z132" s="232" t="s">
        <v>601</v>
      </c>
      <c r="AA132" s="92" t="s">
        <v>296</v>
      </c>
      <c r="AB132" s="263">
        <v>3200000</v>
      </c>
      <c r="AC132" s="115">
        <v>46045</v>
      </c>
      <c r="AD132" s="244">
        <v>46048</v>
      </c>
      <c r="AE132" s="347">
        <v>46259</v>
      </c>
      <c r="AF132" s="181" t="s">
        <v>21</v>
      </c>
      <c r="AG132" s="107" t="s">
        <v>1652</v>
      </c>
      <c r="AI132" s="103" t="s">
        <v>103</v>
      </c>
      <c r="AJ132" s="108" t="s">
        <v>104</v>
      </c>
      <c r="AK132" s="102" t="s">
        <v>699</v>
      </c>
    </row>
    <row r="133" spans="1:37" s="102" customFormat="1" ht="27.95" customHeight="1" x14ac:dyDescent="0.25">
      <c r="A133" s="178" t="s">
        <v>1653</v>
      </c>
      <c r="B133" s="92" t="s">
        <v>1654</v>
      </c>
      <c r="C133" s="163" t="s">
        <v>1653</v>
      </c>
      <c r="D133" s="103" t="s">
        <v>1655</v>
      </c>
      <c r="E133" s="103" t="s">
        <v>666</v>
      </c>
      <c r="F133" s="103" t="s">
        <v>9</v>
      </c>
      <c r="G133" s="232" t="s">
        <v>196</v>
      </c>
      <c r="H133" s="92">
        <v>1016067986</v>
      </c>
      <c r="I133" s="181" t="s">
        <v>667</v>
      </c>
      <c r="J133" s="103">
        <v>4</v>
      </c>
      <c r="K133" s="102" t="s">
        <v>8</v>
      </c>
      <c r="L133" s="102" t="s">
        <v>8</v>
      </c>
      <c r="M133" s="109">
        <v>34547</v>
      </c>
      <c r="N133" s="103" t="s">
        <v>695</v>
      </c>
      <c r="O133" s="103" t="s">
        <v>667</v>
      </c>
      <c r="P133" s="337">
        <f t="shared" ca="1" si="4"/>
        <v>32</v>
      </c>
      <c r="Q133" s="92" t="s">
        <v>1656</v>
      </c>
      <c r="R133" s="267" t="s">
        <v>667</v>
      </c>
      <c r="S133" s="54">
        <v>3186939282</v>
      </c>
      <c r="T133" s="100" t="s">
        <v>1657</v>
      </c>
      <c r="U133" s="225" t="s">
        <v>593</v>
      </c>
      <c r="V133" s="103" t="s">
        <v>8</v>
      </c>
      <c r="W133" s="103" t="s">
        <v>673</v>
      </c>
      <c r="X133" s="103" t="s">
        <v>687</v>
      </c>
      <c r="Y133" s="103" t="s">
        <v>1658</v>
      </c>
      <c r="Z133" s="232" t="s">
        <v>601</v>
      </c>
      <c r="AA133" s="92" t="s">
        <v>1659</v>
      </c>
      <c r="AB133" s="267"/>
      <c r="AC133" s="115">
        <v>46055</v>
      </c>
      <c r="AD133" s="244">
        <v>46055</v>
      </c>
      <c r="AE133" s="346">
        <v>46298</v>
      </c>
      <c r="AF133" s="181" t="s">
        <v>21</v>
      </c>
      <c r="AG133" s="107"/>
      <c r="AI133" s="103" t="s">
        <v>132</v>
      </c>
      <c r="AJ133" s="108" t="s">
        <v>133</v>
      </c>
      <c r="AK133" s="102" t="s">
        <v>699</v>
      </c>
    </row>
    <row r="134" spans="1:37" s="102" customFormat="1" ht="27.95" customHeight="1" x14ac:dyDescent="0.25">
      <c r="A134" s="178" t="s">
        <v>1643</v>
      </c>
      <c r="B134" s="92" t="s">
        <v>1660</v>
      </c>
      <c r="C134" s="219" t="s">
        <v>1661</v>
      </c>
      <c r="D134" s="103" t="s">
        <v>1662</v>
      </c>
      <c r="E134" s="103" t="s">
        <v>666</v>
      </c>
      <c r="F134" s="103" t="s">
        <v>9</v>
      </c>
      <c r="G134" s="232" t="s">
        <v>196</v>
      </c>
      <c r="H134" s="92">
        <v>1065608756</v>
      </c>
      <c r="I134" s="181" t="s">
        <v>683</v>
      </c>
      <c r="J134" s="103">
        <v>8</v>
      </c>
      <c r="K134" s="102" t="s">
        <v>8</v>
      </c>
      <c r="L134" s="102" t="s">
        <v>8</v>
      </c>
      <c r="M134" s="109">
        <v>32662</v>
      </c>
      <c r="N134" s="103" t="s">
        <v>684</v>
      </c>
      <c r="O134" s="103" t="s">
        <v>683</v>
      </c>
      <c r="P134" s="337">
        <f t="shared" ca="1" si="4"/>
        <v>37</v>
      </c>
      <c r="Q134" s="92" t="s">
        <v>1663</v>
      </c>
      <c r="R134" s="267" t="s">
        <v>683</v>
      </c>
      <c r="S134" s="54">
        <v>3013969323</v>
      </c>
      <c r="T134" s="100" t="s">
        <v>300</v>
      </c>
      <c r="U134" s="225" t="s">
        <v>1015</v>
      </c>
      <c r="V134" s="103" t="s">
        <v>788</v>
      </c>
      <c r="W134" s="103" t="s">
        <v>673</v>
      </c>
      <c r="X134" s="103" t="s">
        <v>687</v>
      </c>
      <c r="Y134" s="103" t="s">
        <v>1664</v>
      </c>
      <c r="Z134" s="232" t="s">
        <v>601</v>
      </c>
      <c r="AA134" s="92" t="s">
        <v>296</v>
      </c>
      <c r="AB134" s="263">
        <v>3200000</v>
      </c>
      <c r="AC134" s="115">
        <v>46046</v>
      </c>
      <c r="AD134" s="244">
        <v>46049</v>
      </c>
      <c r="AE134" s="347">
        <v>46260</v>
      </c>
      <c r="AF134" s="181" t="s">
        <v>21</v>
      </c>
      <c r="AG134" s="107" t="s">
        <v>1665</v>
      </c>
      <c r="AI134" s="103" t="s">
        <v>103</v>
      </c>
      <c r="AJ134" s="108" t="s">
        <v>104</v>
      </c>
      <c r="AK134" s="102" t="s">
        <v>699</v>
      </c>
    </row>
    <row r="135" spans="1:37" s="102" customFormat="1" ht="27.95" customHeight="1" x14ac:dyDescent="0.25">
      <c r="A135" s="178" t="s">
        <v>1643</v>
      </c>
      <c r="B135" s="92" t="s">
        <v>1660</v>
      </c>
      <c r="C135" s="219" t="s">
        <v>1666</v>
      </c>
      <c r="D135" s="103" t="s">
        <v>1667</v>
      </c>
      <c r="E135" s="103" t="s">
        <v>666</v>
      </c>
      <c r="F135" s="103" t="s">
        <v>9</v>
      </c>
      <c r="G135" s="232" t="s">
        <v>196</v>
      </c>
      <c r="H135" s="92">
        <v>65748116</v>
      </c>
      <c r="I135" s="181" t="s">
        <v>759</v>
      </c>
      <c r="J135" s="103">
        <v>3</v>
      </c>
      <c r="K135" s="102" t="s">
        <v>8</v>
      </c>
      <c r="L135" s="102" t="s">
        <v>8</v>
      </c>
      <c r="M135" s="109">
        <v>25697</v>
      </c>
      <c r="N135" s="103" t="s">
        <v>760</v>
      </c>
      <c r="O135" s="103" t="s">
        <v>759</v>
      </c>
      <c r="P135" s="337">
        <f t="shared" ca="1" si="4"/>
        <v>56</v>
      </c>
      <c r="Q135" s="92" t="s">
        <v>1668</v>
      </c>
      <c r="R135" s="267" t="s">
        <v>667</v>
      </c>
      <c r="S135" s="54">
        <v>3205928184</v>
      </c>
      <c r="T135" s="100" t="s">
        <v>301</v>
      </c>
      <c r="U135" s="225" t="s">
        <v>830</v>
      </c>
      <c r="V135" s="103" t="s">
        <v>752</v>
      </c>
      <c r="W135" s="103" t="s">
        <v>673</v>
      </c>
      <c r="X135" s="103" t="s">
        <v>1393</v>
      </c>
      <c r="Y135" s="103" t="s">
        <v>1393</v>
      </c>
      <c r="Z135" s="232" t="s">
        <v>601</v>
      </c>
      <c r="AA135" s="92" t="s">
        <v>315</v>
      </c>
      <c r="AB135" s="263">
        <v>3200000</v>
      </c>
      <c r="AC135" s="115">
        <v>46046</v>
      </c>
      <c r="AD135" s="244">
        <v>46048</v>
      </c>
      <c r="AE135" s="347">
        <v>46259</v>
      </c>
      <c r="AF135" s="181" t="s">
        <v>21</v>
      </c>
      <c r="AG135" s="107" t="s">
        <v>1669</v>
      </c>
      <c r="AI135" s="103" t="s">
        <v>103</v>
      </c>
      <c r="AJ135" s="108" t="s">
        <v>104</v>
      </c>
      <c r="AK135" s="102" t="s">
        <v>699</v>
      </c>
    </row>
    <row r="136" spans="1:37" s="102" customFormat="1" ht="27.95" customHeight="1" x14ac:dyDescent="0.25">
      <c r="A136" s="178" t="s">
        <v>1643</v>
      </c>
      <c r="B136" s="92" t="s">
        <v>1660</v>
      </c>
      <c r="C136" s="219" t="s">
        <v>1670</v>
      </c>
      <c r="D136" s="103" t="s">
        <v>1671</v>
      </c>
      <c r="E136" s="103" t="s">
        <v>703</v>
      </c>
      <c r="F136" s="103" t="s">
        <v>9</v>
      </c>
      <c r="G136" s="232" t="s">
        <v>196</v>
      </c>
      <c r="H136" s="92">
        <v>85155601</v>
      </c>
      <c r="I136" s="181" t="s">
        <v>686</v>
      </c>
      <c r="J136" s="103">
        <v>1</v>
      </c>
      <c r="K136" s="102" t="s">
        <v>8</v>
      </c>
      <c r="L136" s="102" t="s">
        <v>8</v>
      </c>
      <c r="M136" s="109">
        <v>31420</v>
      </c>
      <c r="N136" s="103" t="s">
        <v>1672</v>
      </c>
      <c r="O136" s="103" t="s">
        <v>686</v>
      </c>
      <c r="P136" s="337">
        <f t="shared" ca="1" si="4"/>
        <v>40</v>
      </c>
      <c r="Q136" s="92" t="s">
        <v>1673</v>
      </c>
      <c r="R136" s="267" t="s">
        <v>667</v>
      </c>
      <c r="S136" s="54">
        <v>3174472686</v>
      </c>
      <c r="T136" s="100" t="s">
        <v>302</v>
      </c>
      <c r="U136" s="225" t="s">
        <v>671</v>
      </c>
      <c r="V136" s="103" t="s">
        <v>672</v>
      </c>
      <c r="W136" s="103" t="s">
        <v>673</v>
      </c>
      <c r="X136" s="103" t="s">
        <v>1393</v>
      </c>
      <c r="Y136" s="103" t="s">
        <v>1393</v>
      </c>
      <c r="Z136" s="232" t="s">
        <v>601</v>
      </c>
      <c r="AA136" s="92" t="s">
        <v>296</v>
      </c>
      <c r="AB136" s="263">
        <v>3200000</v>
      </c>
      <c r="AC136" s="115">
        <v>46048</v>
      </c>
      <c r="AD136" s="244">
        <v>46048</v>
      </c>
      <c r="AE136" s="347">
        <v>46228</v>
      </c>
      <c r="AF136" s="181" t="s">
        <v>21</v>
      </c>
      <c r="AG136" s="107" t="s">
        <v>1674</v>
      </c>
      <c r="AI136" s="103" t="s">
        <v>103</v>
      </c>
      <c r="AJ136" s="108" t="s">
        <v>104</v>
      </c>
      <c r="AK136" s="102" t="s">
        <v>699</v>
      </c>
    </row>
    <row r="137" spans="1:37" s="102" customFormat="1" ht="27.95" customHeight="1" x14ac:dyDescent="0.25">
      <c r="A137" s="178" t="s">
        <v>1675</v>
      </c>
      <c r="B137" s="114" t="s">
        <v>1676</v>
      </c>
      <c r="C137" s="219" t="s">
        <v>1675</v>
      </c>
      <c r="D137" s="103" t="s">
        <v>1677</v>
      </c>
      <c r="E137" s="103" t="s">
        <v>666</v>
      </c>
      <c r="F137" s="103" t="s">
        <v>9</v>
      </c>
      <c r="G137" s="232" t="s">
        <v>196</v>
      </c>
      <c r="H137" s="92">
        <v>1045740801</v>
      </c>
      <c r="I137" s="181" t="s">
        <v>739</v>
      </c>
      <c r="J137" s="103">
        <v>2</v>
      </c>
      <c r="K137" s="102" t="s">
        <v>8</v>
      </c>
      <c r="L137" s="102" t="s">
        <v>8</v>
      </c>
      <c r="M137" s="109">
        <v>35288</v>
      </c>
      <c r="N137" s="103" t="s">
        <v>740</v>
      </c>
      <c r="O137" s="103" t="s">
        <v>739</v>
      </c>
      <c r="P137" s="337">
        <f t="shared" ca="1" si="4"/>
        <v>30</v>
      </c>
      <c r="Q137" s="92" t="s">
        <v>1678</v>
      </c>
      <c r="R137" s="267" t="s">
        <v>667</v>
      </c>
      <c r="S137" s="54">
        <v>3023734153</v>
      </c>
      <c r="T137" s="100" t="s">
        <v>303</v>
      </c>
      <c r="U137" s="225" t="s">
        <v>671</v>
      </c>
      <c r="V137" s="103" t="s">
        <v>788</v>
      </c>
      <c r="W137" s="103" t="s">
        <v>673</v>
      </c>
      <c r="X137" s="103" t="s">
        <v>687</v>
      </c>
      <c r="Y137" s="103" t="s">
        <v>823</v>
      </c>
      <c r="Z137" s="232" t="s">
        <v>601</v>
      </c>
      <c r="AA137" s="92" t="s">
        <v>304</v>
      </c>
      <c r="AB137" s="263">
        <v>6300000</v>
      </c>
      <c r="AC137" s="115">
        <v>46046</v>
      </c>
      <c r="AD137" s="244">
        <v>46048</v>
      </c>
      <c r="AE137" s="347">
        <v>46259</v>
      </c>
      <c r="AF137" s="181" t="s">
        <v>21</v>
      </c>
      <c r="AG137" s="107" t="s">
        <v>1679</v>
      </c>
      <c r="AI137" s="103" t="s">
        <v>203</v>
      </c>
      <c r="AJ137" s="108" t="s">
        <v>204</v>
      </c>
      <c r="AK137" s="102" t="s">
        <v>679</v>
      </c>
    </row>
    <row r="138" spans="1:37" s="102" customFormat="1" ht="27.95" customHeight="1" x14ac:dyDescent="0.25">
      <c r="A138" s="178" t="s">
        <v>1680</v>
      </c>
      <c r="B138" s="92" t="s">
        <v>1681</v>
      </c>
      <c r="C138" s="219" t="s">
        <v>1680</v>
      </c>
      <c r="D138" s="103" t="s">
        <v>1682</v>
      </c>
      <c r="E138" s="103" t="s">
        <v>703</v>
      </c>
      <c r="F138" s="103" t="s">
        <v>9</v>
      </c>
      <c r="G138" s="232" t="s">
        <v>196</v>
      </c>
      <c r="H138" s="92">
        <v>1094919018</v>
      </c>
      <c r="I138" s="181" t="s">
        <v>1153</v>
      </c>
      <c r="J138" s="103" t="s">
        <v>8</v>
      </c>
      <c r="K138" s="102" t="s">
        <v>8</v>
      </c>
      <c r="L138" s="102" t="s">
        <v>8</v>
      </c>
      <c r="M138" s="109">
        <v>33208</v>
      </c>
      <c r="N138" s="103" t="s">
        <v>1683</v>
      </c>
      <c r="O138" s="103" t="s">
        <v>1684</v>
      </c>
      <c r="P138" s="337">
        <f t="shared" ca="1" si="4"/>
        <v>36</v>
      </c>
      <c r="Q138" s="92" t="s">
        <v>1685</v>
      </c>
      <c r="R138" s="267" t="s">
        <v>667</v>
      </c>
      <c r="S138" s="54">
        <v>3155771107</v>
      </c>
      <c r="T138" s="100" t="s">
        <v>306</v>
      </c>
      <c r="U138" s="225" t="s">
        <v>671</v>
      </c>
      <c r="V138" s="103" t="s">
        <v>752</v>
      </c>
      <c r="W138" s="103" t="s">
        <v>673</v>
      </c>
      <c r="X138" s="103" t="s">
        <v>1293</v>
      </c>
      <c r="Y138" s="103" t="s">
        <v>72</v>
      </c>
      <c r="Z138" s="232" t="s">
        <v>601</v>
      </c>
      <c r="AA138" s="92" t="s">
        <v>1686</v>
      </c>
      <c r="AB138" s="263">
        <v>3500000</v>
      </c>
      <c r="AC138" s="115">
        <v>46051</v>
      </c>
      <c r="AD138" s="244">
        <v>46052</v>
      </c>
      <c r="AE138" s="347">
        <v>46263</v>
      </c>
      <c r="AF138" s="181" t="s">
        <v>21</v>
      </c>
      <c r="AG138" s="107" t="s">
        <v>1687</v>
      </c>
      <c r="AI138" s="103" t="s">
        <v>203</v>
      </c>
      <c r="AJ138" s="108" t="s">
        <v>204</v>
      </c>
      <c r="AK138" s="102" t="s">
        <v>870</v>
      </c>
    </row>
    <row r="139" spans="1:37" s="102" customFormat="1" ht="27.95" customHeight="1" x14ac:dyDescent="0.25">
      <c r="A139" s="178" t="s">
        <v>1688</v>
      </c>
      <c r="B139" s="92" t="s">
        <v>1689</v>
      </c>
      <c r="C139" s="219" t="s">
        <v>1688</v>
      </c>
      <c r="D139" s="103" t="s">
        <v>1690</v>
      </c>
      <c r="E139" s="103" t="s">
        <v>703</v>
      </c>
      <c r="F139" s="103" t="s">
        <v>9</v>
      </c>
      <c r="G139" s="232" t="s">
        <v>196</v>
      </c>
      <c r="H139" s="92">
        <v>8565991</v>
      </c>
      <c r="I139" s="181" t="s">
        <v>1691</v>
      </c>
      <c r="J139" s="103">
        <v>8</v>
      </c>
      <c r="K139" s="102" t="s">
        <v>8</v>
      </c>
      <c r="L139" s="102" t="s">
        <v>8</v>
      </c>
      <c r="M139" s="109">
        <v>29373</v>
      </c>
      <c r="N139" s="103" t="s">
        <v>740</v>
      </c>
      <c r="O139" s="103" t="s">
        <v>739</v>
      </c>
      <c r="P139" s="337">
        <f t="shared" ca="1" si="4"/>
        <v>46</v>
      </c>
      <c r="Q139" s="92" t="s">
        <v>1692</v>
      </c>
      <c r="R139" s="267" t="s">
        <v>739</v>
      </c>
      <c r="S139" s="54">
        <v>3023545354</v>
      </c>
      <c r="T139" s="100" t="s">
        <v>308</v>
      </c>
      <c r="U139" s="225" t="s">
        <v>1231</v>
      </c>
      <c r="V139" s="103" t="s">
        <v>788</v>
      </c>
      <c r="W139" s="103" t="s">
        <v>673</v>
      </c>
      <c r="X139" s="103" t="s">
        <v>687</v>
      </c>
      <c r="Y139" s="103" t="s">
        <v>823</v>
      </c>
      <c r="Z139" s="232" t="s">
        <v>601</v>
      </c>
      <c r="AA139" s="92" t="s">
        <v>309</v>
      </c>
      <c r="AB139" s="263">
        <v>5000000</v>
      </c>
      <c r="AC139" s="115">
        <v>46047</v>
      </c>
      <c r="AD139" s="244">
        <v>46048</v>
      </c>
      <c r="AE139" s="347">
        <v>46259</v>
      </c>
      <c r="AF139" s="181" t="s">
        <v>21</v>
      </c>
      <c r="AG139" s="107" t="s">
        <v>1693</v>
      </c>
      <c r="AI139" s="103" t="s">
        <v>203</v>
      </c>
      <c r="AJ139" s="108" t="s">
        <v>204</v>
      </c>
      <c r="AK139" s="102" t="s">
        <v>679</v>
      </c>
    </row>
    <row r="140" spans="1:37" s="102" customFormat="1" ht="27.95" customHeight="1" x14ac:dyDescent="0.25">
      <c r="A140" s="178" t="s">
        <v>1694</v>
      </c>
      <c r="B140" s="114" t="s">
        <v>1695</v>
      </c>
      <c r="C140" s="219" t="s">
        <v>1694</v>
      </c>
      <c r="D140" s="103" t="s">
        <v>1696</v>
      </c>
      <c r="E140" s="103" t="s">
        <v>666</v>
      </c>
      <c r="F140" s="103" t="s">
        <v>9</v>
      </c>
      <c r="G140" s="232" t="s">
        <v>196</v>
      </c>
      <c r="H140" s="92">
        <v>1003230840</v>
      </c>
      <c r="I140" s="181" t="s">
        <v>683</v>
      </c>
      <c r="J140" s="103">
        <v>9</v>
      </c>
      <c r="K140" s="102" t="s">
        <v>8</v>
      </c>
      <c r="L140" s="102" t="s">
        <v>8</v>
      </c>
      <c r="M140" s="109">
        <v>36681</v>
      </c>
      <c r="N140" s="103" t="s">
        <v>684</v>
      </c>
      <c r="O140" s="103" t="s">
        <v>683</v>
      </c>
      <c r="P140" s="337">
        <f t="shared" ca="1" si="4"/>
        <v>26</v>
      </c>
      <c r="Q140" s="92" t="s">
        <v>1697</v>
      </c>
      <c r="R140" s="267" t="s">
        <v>683</v>
      </c>
      <c r="S140" s="54">
        <v>3024486286</v>
      </c>
      <c r="T140" s="100" t="s">
        <v>1698</v>
      </c>
      <c r="U140" s="225" t="s">
        <v>1417</v>
      </c>
      <c r="V140" s="103" t="s">
        <v>788</v>
      </c>
      <c r="W140" s="103" t="s">
        <v>673</v>
      </c>
      <c r="X140" s="103" t="s">
        <v>687</v>
      </c>
      <c r="Y140" s="103" t="s">
        <v>823</v>
      </c>
      <c r="Z140" s="232" t="s">
        <v>601</v>
      </c>
      <c r="AA140" s="92" t="s">
        <v>1699</v>
      </c>
      <c r="AB140" s="263">
        <v>5000000</v>
      </c>
      <c r="AC140" s="115">
        <v>46047</v>
      </c>
      <c r="AD140" s="244">
        <v>46048</v>
      </c>
      <c r="AE140" s="347">
        <v>46259</v>
      </c>
      <c r="AF140" s="181" t="s">
        <v>21</v>
      </c>
      <c r="AG140" s="107" t="s">
        <v>1700</v>
      </c>
      <c r="AI140" s="103" t="s">
        <v>203</v>
      </c>
      <c r="AJ140" s="108" t="s">
        <v>204</v>
      </c>
      <c r="AK140" s="102" t="s">
        <v>679</v>
      </c>
    </row>
    <row r="141" spans="1:37" s="102" customFormat="1" ht="27.95" customHeight="1" x14ac:dyDescent="0.25">
      <c r="A141" s="178" t="s">
        <v>1701</v>
      </c>
      <c r="B141" s="114" t="s">
        <v>1702</v>
      </c>
      <c r="C141" s="219" t="s">
        <v>1701</v>
      </c>
      <c r="D141" s="103" t="s">
        <v>1703</v>
      </c>
      <c r="E141" s="103" t="s">
        <v>703</v>
      </c>
      <c r="F141" s="103" t="s">
        <v>9</v>
      </c>
      <c r="G141" s="232" t="s">
        <v>196</v>
      </c>
      <c r="H141" s="92">
        <v>1045707561</v>
      </c>
      <c r="I141" s="181" t="s">
        <v>739</v>
      </c>
      <c r="J141" s="103">
        <v>0</v>
      </c>
      <c r="K141" s="102" t="s">
        <v>8</v>
      </c>
      <c r="L141" s="102" t="s">
        <v>8</v>
      </c>
      <c r="M141" s="109">
        <v>33768</v>
      </c>
      <c r="N141" s="103" t="s">
        <v>740</v>
      </c>
      <c r="O141" s="103" t="s">
        <v>1691</v>
      </c>
      <c r="P141" s="337">
        <f t="shared" ca="1" si="4"/>
        <v>34</v>
      </c>
      <c r="Q141" s="92" t="s">
        <v>1704</v>
      </c>
      <c r="R141" s="267" t="s">
        <v>667</v>
      </c>
      <c r="S141" s="54">
        <v>3013731468</v>
      </c>
      <c r="T141" s="100" t="s">
        <v>312</v>
      </c>
      <c r="U141" s="225" t="s">
        <v>1231</v>
      </c>
      <c r="V141" s="103" t="s">
        <v>672</v>
      </c>
      <c r="W141" s="103" t="s">
        <v>673</v>
      </c>
      <c r="X141" s="103" t="s">
        <v>1242</v>
      </c>
      <c r="Y141" s="103" t="s">
        <v>1016</v>
      </c>
      <c r="Z141" s="232" t="s">
        <v>601</v>
      </c>
      <c r="AA141" s="92" t="s">
        <v>234</v>
      </c>
      <c r="AB141" s="263">
        <v>8000000</v>
      </c>
      <c r="AC141" s="115">
        <v>46047</v>
      </c>
      <c r="AD141" s="244">
        <v>46050</v>
      </c>
      <c r="AE141" s="347">
        <v>46261</v>
      </c>
      <c r="AF141" s="181" t="s">
        <v>21</v>
      </c>
      <c r="AG141" s="107" t="s">
        <v>1705</v>
      </c>
      <c r="AI141" s="103" t="s">
        <v>203</v>
      </c>
      <c r="AJ141" s="108" t="s">
        <v>204</v>
      </c>
      <c r="AK141" s="102" t="s">
        <v>679</v>
      </c>
    </row>
    <row r="142" spans="1:37" s="102" customFormat="1" ht="27.95" customHeight="1" x14ac:dyDescent="0.25">
      <c r="A142" s="178" t="s">
        <v>1643</v>
      </c>
      <c r="B142" s="92" t="s">
        <v>1660</v>
      </c>
      <c r="C142" s="219" t="s">
        <v>1706</v>
      </c>
      <c r="D142" s="103" t="s">
        <v>1707</v>
      </c>
      <c r="E142" s="103" t="s">
        <v>666</v>
      </c>
      <c r="F142" s="103" t="s">
        <v>9</v>
      </c>
      <c r="G142" s="232" t="s">
        <v>196</v>
      </c>
      <c r="H142" s="92">
        <v>1016111572</v>
      </c>
      <c r="I142" s="181" t="s">
        <v>667</v>
      </c>
      <c r="J142" s="103">
        <v>7</v>
      </c>
      <c r="K142" s="102" t="s">
        <v>8</v>
      </c>
      <c r="L142" s="102" t="s">
        <v>8</v>
      </c>
      <c r="M142" s="109">
        <v>36360</v>
      </c>
      <c r="N142" s="103" t="s">
        <v>695</v>
      </c>
      <c r="O142" s="103" t="s">
        <v>667</v>
      </c>
      <c r="P142" s="337">
        <f t="shared" ca="1" si="4"/>
        <v>27</v>
      </c>
      <c r="Q142" s="92" t="s">
        <v>1708</v>
      </c>
      <c r="R142" s="267" t="s">
        <v>667</v>
      </c>
      <c r="S142" s="54">
        <v>3184098674</v>
      </c>
      <c r="T142" s="100" t="s">
        <v>314</v>
      </c>
      <c r="U142" s="225" t="s">
        <v>671</v>
      </c>
      <c r="V142" s="103" t="s">
        <v>788</v>
      </c>
      <c r="W142" s="103" t="s">
        <v>673</v>
      </c>
      <c r="X142" s="103" t="s">
        <v>1393</v>
      </c>
      <c r="Y142" s="103" t="s">
        <v>1393</v>
      </c>
      <c r="Z142" s="232" t="s">
        <v>601</v>
      </c>
      <c r="AA142" s="92" t="s">
        <v>296</v>
      </c>
      <c r="AB142" s="263">
        <v>3200000</v>
      </c>
      <c r="AC142" s="115">
        <v>46045</v>
      </c>
      <c r="AD142" s="244">
        <v>46048</v>
      </c>
      <c r="AE142" s="347">
        <v>46259</v>
      </c>
      <c r="AF142" s="181" t="s">
        <v>21</v>
      </c>
      <c r="AG142" s="107" t="s">
        <v>1709</v>
      </c>
      <c r="AI142" s="103" t="s">
        <v>103</v>
      </c>
      <c r="AJ142" s="108" t="s">
        <v>104</v>
      </c>
      <c r="AK142" s="102" t="s">
        <v>699</v>
      </c>
    </row>
    <row r="143" spans="1:37" s="91" customFormat="1" ht="27.95" customHeight="1" x14ac:dyDescent="0.25">
      <c r="A143" s="366" t="s">
        <v>1710</v>
      </c>
      <c r="B143" s="92" t="s">
        <v>1711</v>
      </c>
      <c r="C143" s="221" t="s">
        <v>1710</v>
      </c>
      <c r="D143" s="84" t="s">
        <v>1712</v>
      </c>
      <c r="E143" s="84" t="s">
        <v>703</v>
      </c>
      <c r="F143" s="84" t="s">
        <v>9</v>
      </c>
      <c r="G143" s="161" t="s">
        <v>196</v>
      </c>
      <c r="H143" s="505">
        <v>80504352</v>
      </c>
      <c r="I143" s="162" t="s">
        <v>667</v>
      </c>
      <c r="J143" s="84">
        <v>2</v>
      </c>
      <c r="K143" s="102" t="s">
        <v>8</v>
      </c>
      <c r="L143" s="102" t="s">
        <v>8</v>
      </c>
      <c r="M143" s="88">
        <v>26754</v>
      </c>
      <c r="N143" s="84" t="s">
        <v>667</v>
      </c>
      <c r="O143" s="84" t="s">
        <v>695</v>
      </c>
      <c r="P143" s="338">
        <v>53</v>
      </c>
      <c r="Q143" s="92" t="s">
        <v>1713</v>
      </c>
      <c r="R143" s="206" t="s">
        <v>667</v>
      </c>
      <c r="S143" s="153">
        <v>3204031146</v>
      </c>
      <c r="T143" s="503" t="s">
        <v>318</v>
      </c>
      <c r="U143" s="247" t="s">
        <v>1714</v>
      </c>
      <c r="V143" s="84" t="s">
        <v>949</v>
      </c>
      <c r="W143" s="84"/>
      <c r="X143" s="84" t="s">
        <v>674</v>
      </c>
      <c r="Y143" s="84" t="s">
        <v>1715</v>
      </c>
      <c r="Z143" s="161" t="s">
        <v>601</v>
      </c>
      <c r="AA143" s="191" t="s">
        <v>1716</v>
      </c>
      <c r="AB143" s="268">
        <v>8000000</v>
      </c>
      <c r="AC143" s="115">
        <v>46047</v>
      </c>
      <c r="AD143" s="500">
        <v>46055</v>
      </c>
      <c r="AE143" s="370">
        <v>46268</v>
      </c>
      <c r="AF143" s="162" t="s">
        <v>21</v>
      </c>
      <c r="AG143" s="504" t="s">
        <v>1717</v>
      </c>
      <c r="AI143" s="84" t="s">
        <v>30</v>
      </c>
      <c r="AJ143" s="90" t="s">
        <v>369</v>
      </c>
      <c r="AK143" s="91" t="s">
        <v>600</v>
      </c>
    </row>
    <row r="144" spans="1:37" s="86" customFormat="1" ht="27.95" customHeight="1" x14ac:dyDescent="0.25">
      <c r="A144" s="367" t="s">
        <v>1718</v>
      </c>
      <c r="B144" s="114" t="s">
        <v>1719</v>
      </c>
      <c r="C144" s="243" t="s">
        <v>1718</v>
      </c>
      <c r="D144" s="85" t="s">
        <v>1720</v>
      </c>
      <c r="E144" s="84" t="s">
        <v>703</v>
      </c>
      <c r="F144" s="85" t="s">
        <v>9</v>
      </c>
      <c r="G144" s="258" t="s">
        <v>196</v>
      </c>
      <c r="H144" s="93">
        <v>80469022</v>
      </c>
      <c r="I144" s="243" t="s">
        <v>1721</v>
      </c>
      <c r="J144" s="85">
        <v>7</v>
      </c>
      <c r="K144" s="86" t="s">
        <v>8</v>
      </c>
      <c r="L144" s="86" t="s">
        <v>8</v>
      </c>
      <c r="M144" s="120">
        <v>26432</v>
      </c>
      <c r="N144" s="85" t="s">
        <v>695</v>
      </c>
      <c r="O144" s="85" t="s">
        <v>667</v>
      </c>
      <c r="P144" s="336">
        <f t="shared" ca="1" si="4"/>
        <v>54</v>
      </c>
      <c r="Q144" s="93" t="s">
        <v>1722</v>
      </c>
      <c r="R144" s="344" t="s">
        <v>667</v>
      </c>
      <c r="S144" s="363">
        <v>3143352898</v>
      </c>
      <c r="T144" s="374" t="s">
        <v>319</v>
      </c>
      <c r="U144" s="241" t="s">
        <v>1723</v>
      </c>
      <c r="V144" s="85" t="s">
        <v>1724</v>
      </c>
      <c r="W144" s="85" t="s">
        <v>673</v>
      </c>
      <c r="X144" s="85" t="s">
        <v>687</v>
      </c>
      <c r="Y144" s="85" t="s">
        <v>1725</v>
      </c>
      <c r="Z144" s="258" t="s">
        <v>601</v>
      </c>
      <c r="AA144" s="362" t="s">
        <v>320</v>
      </c>
      <c r="AB144" s="261">
        <v>7000000</v>
      </c>
      <c r="AC144" s="115">
        <v>46046</v>
      </c>
      <c r="AD144" s="500">
        <v>46049</v>
      </c>
      <c r="AE144" s="370">
        <v>46229</v>
      </c>
      <c r="AF144" s="243" t="s">
        <v>21</v>
      </c>
      <c r="AG144" s="375" t="s">
        <v>1726</v>
      </c>
      <c r="AI144" s="84" t="s">
        <v>146</v>
      </c>
      <c r="AJ144" s="376" t="s">
        <v>147</v>
      </c>
      <c r="AK144" s="91" t="s">
        <v>679</v>
      </c>
    </row>
    <row r="145" spans="1:37" s="54" customFormat="1" ht="27.95" customHeight="1" x14ac:dyDescent="0.25">
      <c r="A145" s="178" t="s">
        <v>1727</v>
      </c>
      <c r="B145" s="92" t="s">
        <v>1728</v>
      </c>
      <c r="C145" s="218" t="s">
        <v>1729</v>
      </c>
      <c r="D145" s="92" t="s">
        <v>1730</v>
      </c>
      <c r="E145" s="93" t="s">
        <v>703</v>
      </c>
      <c r="F145" s="92" t="s">
        <v>9</v>
      </c>
      <c r="G145" s="177" t="s">
        <v>196</v>
      </c>
      <c r="H145" s="92">
        <v>1110557756</v>
      </c>
      <c r="I145" s="182" t="s">
        <v>759</v>
      </c>
      <c r="J145" s="92">
        <v>0</v>
      </c>
      <c r="K145" s="54" t="s">
        <v>8</v>
      </c>
      <c r="L145" s="54" t="s">
        <v>8</v>
      </c>
      <c r="M145" s="115">
        <v>34704</v>
      </c>
      <c r="N145" s="92" t="s">
        <v>760</v>
      </c>
      <c r="O145" s="92" t="s">
        <v>1731</v>
      </c>
      <c r="P145" s="339">
        <f t="shared" ca="1" si="4"/>
        <v>31</v>
      </c>
      <c r="Q145" s="92" t="s">
        <v>1732</v>
      </c>
      <c r="R145" s="182" t="s">
        <v>667</v>
      </c>
      <c r="S145" s="54">
        <v>3212506844</v>
      </c>
      <c r="T145" s="100" t="s">
        <v>322</v>
      </c>
      <c r="U145" s="54" t="s">
        <v>671</v>
      </c>
      <c r="V145" s="92" t="s">
        <v>788</v>
      </c>
      <c r="W145" s="92" t="s">
        <v>673</v>
      </c>
      <c r="X145" s="92" t="s">
        <v>674</v>
      </c>
      <c r="Y145" s="92" t="s">
        <v>1733</v>
      </c>
      <c r="Z145" s="92" t="s">
        <v>601</v>
      </c>
      <c r="AA145" s="92" t="s">
        <v>1629</v>
      </c>
      <c r="AB145" s="490">
        <v>8000000</v>
      </c>
      <c r="AC145" s="115">
        <v>46046</v>
      </c>
      <c r="AD145" s="244">
        <v>46048</v>
      </c>
      <c r="AE145" s="347">
        <v>46259</v>
      </c>
      <c r="AF145" s="92" t="s">
        <v>21</v>
      </c>
      <c r="AG145" s="100" t="s">
        <v>1734</v>
      </c>
      <c r="AI145" s="92" t="s">
        <v>161</v>
      </c>
      <c r="AJ145" s="113" t="s">
        <v>194</v>
      </c>
      <c r="AK145" s="54" t="s">
        <v>679</v>
      </c>
    </row>
    <row r="146" spans="1:37" s="54" customFormat="1" ht="27.95" customHeight="1" x14ac:dyDescent="0.25">
      <c r="A146" s="178" t="s">
        <v>1727</v>
      </c>
      <c r="B146" s="92" t="s">
        <v>1728</v>
      </c>
      <c r="C146" s="218" t="s">
        <v>1735</v>
      </c>
      <c r="D146" s="92" t="s">
        <v>1736</v>
      </c>
      <c r="E146" s="92" t="s">
        <v>666</v>
      </c>
      <c r="F146" s="92" t="s">
        <v>9</v>
      </c>
      <c r="G146" s="177" t="s">
        <v>196</v>
      </c>
      <c r="H146" s="92">
        <v>26728765</v>
      </c>
      <c r="I146" s="182" t="s">
        <v>1737</v>
      </c>
      <c r="J146" s="92">
        <v>6</v>
      </c>
      <c r="K146" s="54" t="s">
        <v>8</v>
      </c>
      <c r="L146" s="54" t="s">
        <v>8</v>
      </c>
      <c r="M146" s="115">
        <v>31197</v>
      </c>
      <c r="N146" s="92" t="s">
        <v>684</v>
      </c>
      <c r="O146" s="92" t="s">
        <v>1737</v>
      </c>
      <c r="P146" s="339">
        <f t="shared" ca="1" si="4"/>
        <v>41</v>
      </c>
      <c r="Q146" s="92" t="s">
        <v>1738</v>
      </c>
      <c r="R146" s="182" t="s">
        <v>1737</v>
      </c>
      <c r="S146" s="54" t="s">
        <v>8</v>
      </c>
      <c r="T146" s="100" t="s">
        <v>325</v>
      </c>
      <c r="U146" s="54" t="s">
        <v>892</v>
      </c>
      <c r="V146" s="92" t="s">
        <v>949</v>
      </c>
      <c r="W146" s="92" t="s">
        <v>673</v>
      </c>
      <c r="X146" s="92" t="s">
        <v>674</v>
      </c>
      <c r="Y146" s="92" t="s">
        <v>1739</v>
      </c>
      <c r="Z146" s="92" t="s">
        <v>601</v>
      </c>
      <c r="AA146" s="93" t="s">
        <v>1740</v>
      </c>
      <c r="AB146" s="488">
        <v>8000000</v>
      </c>
      <c r="AC146" s="115">
        <v>46049</v>
      </c>
      <c r="AD146" s="244">
        <v>46055</v>
      </c>
      <c r="AE146" s="347">
        <v>46266</v>
      </c>
      <c r="AF146" s="92" t="s">
        <v>21</v>
      </c>
      <c r="AG146" s="114" t="s">
        <v>1741</v>
      </c>
      <c r="AI146" s="92" t="s">
        <v>161</v>
      </c>
      <c r="AJ146" s="113" t="s">
        <v>194</v>
      </c>
      <c r="AK146" s="54" t="s">
        <v>699</v>
      </c>
    </row>
    <row r="147" spans="1:37" s="54" customFormat="1" ht="27.95" customHeight="1" x14ac:dyDescent="0.25">
      <c r="A147" s="178" t="s">
        <v>1742</v>
      </c>
      <c r="B147" s="114" t="s">
        <v>1743</v>
      </c>
      <c r="C147" s="218" t="s">
        <v>1744</v>
      </c>
      <c r="D147" s="92" t="s">
        <v>1745</v>
      </c>
      <c r="E147" s="92" t="s">
        <v>666</v>
      </c>
      <c r="F147" s="92" t="s">
        <v>9</v>
      </c>
      <c r="G147" s="177" t="s">
        <v>196</v>
      </c>
      <c r="H147" s="92">
        <v>52763570</v>
      </c>
      <c r="I147" s="182" t="s">
        <v>667</v>
      </c>
      <c r="J147" s="92">
        <v>1</v>
      </c>
      <c r="K147" s="54" t="s">
        <v>8</v>
      </c>
      <c r="L147" s="54" t="s">
        <v>8</v>
      </c>
      <c r="M147" s="115">
        <v>28269</v>
      </c>
      <c r="N147" s="92" t="s">
        <v>695</v>
      </c>
      <c r="O147" s="92" t="s">
        <v>667</v>
      </c>
      <c r="P147" s="339">
        <f t="shared" ca="1" si="4"/>
        <v>49</v>
      </c>
      <c r="Q147" s="92" t="s">
        <v>1746</v>
      </c>
      <c r="R147" s="182" t="s">
        <v>667</v>
      </c>
      <c r="S147" s="54">
        <v>3112347195</v>
      </c>
      <c r="T147" s="100" t="s">
        <v>326</v>
      </c>
      <c r="U147" s="54" t="s">
        <v>830</v>
      </c>
      <c r="V147" s="92" t="s">
        <v>672</v>
      </c>
      <c r="W147" s="92" t="s">
        <v>673</v>
      </c>
      <c r="X147" s="92" t="s">
        <v>687</v>
      </c>
      <c r="Y147" s="92" t="s">
        <v>823</v>
      </c>
      <c r="Z147" s="92" t="s">
        <v>601</v>
      </c>
      <c r="AA147" s="92" t="s">
        <v>1629</v>
      </c>
      <c r="AB147" s="490">
        <v>6500000</v>
      </c>
      <c r="AC147" s="115">
        <v>46046</v>
      </c>
      <c r="AD147" s="244">
        <v>46048</v>
      </c>
      <c r="AE147" s="347">
        <v>46290</v>
      </c>
      <c r="AF147" s="92" t="s">
        <v>21</v>
      </c>
      <c r="AG147" s="100" t="s">
        <v>1747</v>
      </c>
      <c r="AI147" s="92" t="s">
        <v>161</v>
      </c>
      <c r="AJ147" s="113" t="s">
        <v>194</v>
      </c>
      <c r="AK147" s="54" t="s">
        <v>679</v>
      </c>
    </row>
    <row r="148" spans="1:37" s="418" customFormat="1" ht="27.95" customHeight="1" x14ac:dyDescent="0.25">
      <c r="A148" s="405" t="s">
        <v>1748</v>
      </c>
      <c r="B148" s="114" t="s">
        <v>1749</v>
      </c>
      <c r="C148" s="221" t="s">
        <v>1748</v>
      </c>
      <c r="D148" s="406" t="s">
        <v>1750</v>
      </c>
      <c r="E148" s="406" t="s">
        <v>666</v>
      </c>
      <c r="F148" s="406" t="s">
        <v>9</v>
      </c>
      <c r="G148" s="407" t="s">
        <v>196</v>
      </c>
      <c r="H148" s="92">
        <v>1143142036</v>
      </c>
      <c r="I148" s="379" t="s">
        <v>739</v>
      </c>
      <c r="J148" s="406">
        <v>4</v>
      </c>
      <c r="K148" s="418" t="s">
        <v>8</v>
      </c>
      <c r="L148" s="418" t="s">
        <v>8</v>
      </c>
      <c r="M148" s="431">
        <v>34258</v>
      </c>
      <c r="N148" s="406" t="s">
        <v>740</v>
      </c>
      <c r="O148" s="406" t="s">
        <v>739</v>
      </c>
      <c r="P148" s="432">
        <f t="shared" ca="1" si="4"/>
        <v>33</v>
      </c>
      <c r="Q148" s="92" t="s">
        <v>1751</v>
      </c>
      <c r="R148" s="433" t="s">
        <v>739</v>
      </c>
      <c r="S148" s="168">
        <v>3006915408</v>
      </c>
      <c r="T148" s="173" t="s">
        <v>328</v>
      </c>
      <c r="U148" s="435" t="s">
        <v>892</v>
      </c>
      <c r="V148" s="406" t="s">
        <v>949</v>
      </c>
      <c r="W148" s="406" t="s">
        <v>673</v>
      </c>
      <c r="X148" s="406" t="s">
        <v>674</v>
      </c>
      <c r="Y148" s="406" t="s">
        <v>1739</v>
      </c>
      <c r="Z148" s="407" t="s">
        <v>601</v>
      </c>
      <c r="AA148" s="169" t="s">
        <v>329</v>
      </c>
      <c r="AB148" s="436">
        <v>7000000</v>
      </c>
      <c r="AC148" s="115">
        <v>46047</v>
      </c>
      <c r="AD148" s="480">
        <v>46048</v>
      </c>
      <c r="AE148" s="348">
        <v>46259</v>
      </c>
      <c r="AF148" s="379" t="s">
        <v>21</v>
      </c>
      <c r="AG148" s="416" t="s">
        <v>1752</v>
      </c>
      <c r="AI148" s="406" t="s">
        <v>203</v>
      </c>
      <c r="AJ148" s="417" t="s">
        <v>204</v>
      </c>
      <c r="AK148" s="418" t="s">
        <v>679</v>
      </c>
    </row>
    <row r="149" spans="1:37" s="54" customFormat="1" ht="27.95" customHeight="1" x14ac:dyDescent="0.25">
      <c r="A149" s="178" t="s">
        <v>1742</v>
      </c>
      <c r="B149" s="114" t="s">
        <v>1743</v>
      </c>
      <c r="C149" s="218" t="s">
        <v>1753</v>
      </c>
      <c r="D149" s="92" t="s">
        <v>1754</v>
      </c>
      <c r="E149" s="92" t="s">
        <v>703</v>
      </c>
      <c r="F149" s="92" t="s">
        <v>9</v>
      </c>
      <c r="G149" s="177" t="s">
        <v>196</v>
      </c>
      <c r="H149" s="92">
        <v>79959758</v>
      </c>
      <c r="I149" s="182" t="s">
        <v>667</v>
      </c>
      <c r="J149" s="92">
        <v>8</v>
      </c>
      <c r="K149" s="54" t="s">
        <v>8</v>
      </c>
      <c r="L149" s="54" t="s">
        <v>8</v>
      </c>
      <c r="M149" s="115">
        <v>28174</v>
      </c>
      <c r="N149" s="92" t="s">
        <v>695</v>
      </c>
      <c r="O149" s="92" t="s">
        <v>667</v>
      </c>
      <c r="P149" s="339">
        <f t="shared" ca="1" si="4"/>
        <v>49</v>
      </c>
      <c r="Q149" s="92" t="s">
        <v>1755</v>
      </c>
      <c r="R149" s="182" t="s">
        <v>667</v>
      </c>
      <c r="S149" s="54">
        <v>3132582109</v>
      </c>
      <c r="T149" s="100" t="s">
        <v>331</v>
      </c>
      <c r="U149" s="54" t="s">
        <v>1231</v>
      </c>
      <c r="V149" s="92" t="s">
        <v>788</v>
      </c>
      <c r="W149" s="92" t="s">
        <v>673</v>
      </c>
      <c r="X149" s="92" t="s">
        <v>687</v>
      </c>
      <c r="Y149" s="92" t="s">
        <v>823</v>
      </c>
      <c r="Z149" s="92" t="s">
        <v>601</v>
      </c>
      <c r="AA149" s="92" t="s">
        <v>1629</v>
      </c>
      <c r="AB149" s="490">
        <v>6500000</v>
      </c>
      <c r="AC149" s="115">
        <v>46046</v>
      </c>
      <c r="AD149" s="244">
        <v>46048</v>
      </c>
      <c r="AE149" s="347">
        <v>46290</v>
      </c>
      <c r="AF149" s="92" t="s">
        <v>21</v>
      </c>
      <c r="AG149" s="100" t="s">
        <v>1756</v>
      </c>
      <c r="AI149" s="92" t="s">
        <v>161</v>
      </c>
      <c r="AJ149" s="113" t="s">
        <v>289</v>
      </c>
      <c r="AK149" s="54" t="s">
        <v>679</v>
      </c>
    </row>
    <row r="150" spans="1:37" s="54" customFormat="1" ht="27.95" customHeight="1" x14ac:dyDescent="0.25">
      <c r="A150" s="178" t="s">
        <v>1757</v>
      </c>
      <c r="B150" s="114" t="s">
        <v>1758</v>
      </c>
      <c r="C150" s="218" t="s">
        <v>1757</v>
      </c>
      <c r="D150" s="92" t="s">
        <v>1759</v>
      </c>
      <c r="E150" s="92" t="s">
        <v>666</v>
      </c>
      <c r="F150" s="92" t="s">
        <v>9</v>
      </c>
      <c r="G150" s="177" t="s">
        <v>196</v>
      </c>
      <c r="H150" s="92">
        <v>51787589</v>
      </c>
      <c r="I150" s="182" t="s">
        <v>667</v>
      </c>
      <c r="J150" s="92">
        <v>9</v>
      </c>
      <c r="K150" s="54" t="s">
        <v>8</v>
      </c>
      <c r="L150" s="54" t="s">
        <v>8</v>
      </c>
      <c r="M150" s="115">
        <v>23961</v>
      </c>
      <c r="N150" s="92" t="s">
        <v>695</v>
      </c>
      <c r="O150" s="92" t="s">
        <v>667</v>
      </c>
      <c r="P150" s="339">
        <f t="shared" ca="1" si="4"/>
        <v>61</v>
      </c>
      <c r="Q150" s="92" t="s">
        <v>1760</v>
      </c>
      <c r="R150" s="182" t="s">
        <v>667</v>
      </c>
      <c r="S150" s="54">
        <v>3104788558</v>
      </c>
      <c r="T150" s="100" t="s">
        <v>332</v>
      </c>
      <c r="U150" s="54" t="s">
        <v>593</v>
      </c>
      <c r="V150" s="92" t="s">
        <v>672</v>
      </c>
      <c r="W150" s="92" t="s">
        <v>673</v>
      </c>
      <c r="X150" s="92" t="s">
        <v>674</v>
      </c>
      <c r="Y150" s="92" t="s">
        <v>1761</v>
      </c>
      <c r="Z150" s="92" t="s">
        <v>601</v>
      </c>
      <c r="AA150" s="92" t="s">
        <v>1762</v>
      </c>
      <c r="AB150" s="490">
        <v>6500000</v>
      </c>
      <c r="AC150" s="115">
        <v>46047</v>
      </c>
      <c r="AD150" s="244">
        <v>46048</v>
      </c>
      <c r="AE150" s="347">
        <v>46290</v>
      </c>
      <c r="AF150" s="92" t="s">
        <v>21</v>
      </c>
      <c r="AG150" s="100" t="s">
        <v>1763</v>
      </c>
      <c r="AI150" s="92" t="s">
        <v>161</v>
      </c>
      <c r="AJ150" s="113" t="s">
        <v>194</v>
      </c>
      <c r="AK150" s="54" t="s">
        <v>679</v>
      </c>
    </row>
    <row r="151" spans="1:37" s="83" customFormat="1" ht="27.95" customHeight="1" x14ac:dyDescent="0.25">
      <c r="A151" s="421" t="s">
        <v>1764</v>
      </c>
      <c r="B151" s="114" t="s">
        <v>1765</v>
      </c>
      <c r="C151" s="219" t="s">
        <v>1764</v>
      </c>
      <c r="D151" s="76" t="s">
        <v>1766</v>
      </c>
      <c r="E151" s="76" t="s">
        <v>666</v>
      </c>
      <c r="F151" s="76" t="s">
        <v>9</v>
      </c>
      <c r="G151" s="259" t="s">
        <v>196</v>
      </c>
      <c r="H151" s="92">
        <v>1082987471</v>
      </c>
      <c r="I151" s="163" t="s">
        <v>686</v>
      </c>
      <c r="J151" s="83">
        <v>0</v>
      </c>
      <c r="K151" s="83" t="s">
        <v>8</v>
      </c>
      <c r="L151" s="83" t="s">
        <v>8</v>
      </c>
      <c r="M151" s="116">
        <v>34539</v>
      </c>
      <c r="N151" s="76" t="s">
        <v>1672</v>
      </c>
      <c r="O151" s="76" t="s">
        <v>686</v>
      </c>
      <c r="P151" s="340">
        <f t="shared" ca="1" si="4"/>
        <v>32</v>
      </c>
      <c r="Q151" s="92" t="s">
        <v>1767</v>
      </c>
      <c r="R151" s="345" t="s">
        <v>686</v>
      </c>
      <c r="S151" s="192">
        <v>3057249108</v>
      </c>
      <c r="T151" s="422" t="s">
        <v>334</v>
      </c>
      <c r="U151" s="321" t="s">
        <v>671</v>
      </c>
      <c r="V151" s="76" t="s">
        <v>788</v>
      </c>
      <c r="W151" s="76" t="s">
        <v>673</v>
      </c>
      <c r="X151" s="76" t="s">
        <v>674</v>
      </c>
      <c r="Y151" s="76" t="s">
        <v>1768</v>
      </c>
      <c r="Z151" s="259" t="s">
        <v>601</v>
      </c>
      <c r="AA151" s="164" t="s">
        <v>338</v>
      </c>
      <c r="AB151" s="262">
        <v>7000000</v>
      </c>
      <c r="AC151" s="115">
        <v>46046</v>
      </c>
      <c r="AD151" s="498">
        <v>46048</v>
      </c>
      <c r="AE151" s="349">
        <v>46259</v>
      </c>
      <c r="AF151" s="163" t="s">
        <v>21</v>
      </c>
      <c r="AG151" s="81" t="s">
        <v>1769</v>
      </c>
      <c r="AI151" s="76" t="s">
        <v>67</v>
      </c>
      <c r="AJ151" s="82" t="s">
        <v>68</v>
      </c>
      <c r="AK151" s="83" t="s">
        <v>679</v>
      </c>
    </row>
    <row r="152" spans="1:37" s="102" customFormat="1" ht="27.95" customHeight="1" x14ac:dyDescent="0.25">
      <c r="A152" s="178" t="s">
        <v>1770</v>
      </c>
      <c r="B152" s="92" t="s">
        <v>1771</v>
      </c>
      <c r="C152" s="220" t="s">
        <v>1770</v>
      </c>
      <c r="D152" s="103" t="s">
        <v>1772</v>
      </c>
      <c r="E152" s="103" t="s">
        <v>666</v>
      </c>
      <c r="F152" s="103" t="s">
        <v>9</v>
      </c>
      <c r="G152" s="232" t="s">
        <v>196</v>
      </c>
      <c r="H152" s="92">
        <v>1098613791</v>
      </c>
      <c r="I152" s="181" t="s">
        <v>116</v>
      </c>
      <c r="J152" s="103">
        <v>6</v>
      </c>
      <c r="K152" s="102" t="s">
        <v>8</v>
      </c>
      <c r="L152" s="102" t="s">
        <v>8</v>
      </c>
      <c r="M152" s="109">
        <v>31396</v>
      </c>
      <c r="N152" s="103" t="s">
        <v>1488</v>
      </c>
      <c r="O152" s="103" t="s">
        <v>116</v>
      </c>
      <c r="P152" s="337">
        <f t="shared" ca="1" si="4"/>
        <v>41</v>
      </c>
      <c r="Q152" s="92" t="s">
        <v>1773</v>
      </c>
      <c r="R152" s="267" t="s">
        <v>116</v>
      </c>
      <c r="S152" s="54">
        <v>3012438434</v>
      </c>
      <c r="T152" s="100" t="s">
        <v>337</v>
      </c>
      <c r="U152" s="225" t="s">
        <v>671</v>
      </c>
      <c r="V152" s="103" t="s">
        <v>1431</v>
      </c>
      <c r="W152" s="103" t="s">
        <v>673</v>
      </c>
      <c r="X152" s="103" t="s">
        <v>687</v>
      </c>
      <c r="Y152" s="103" t="s">
        <v>1774</v>
      </c>
      <c r="Z152" s="232" t="s">
        <v>601</v>
      </c>
      <c r="AA152" s="92" t="s">
        <v>338</v>
      </c>
      <c r="AB152" s="263">
        <v>7000000</v>
      </c>
      <c r="AC152" s="115">
        <v>46046</v>
      </c>
      <c r="AD152" s="244">
        <v>46049</v>
      </c>
      <c r="AE152" s="347">
        <v>46260</v>
      </c>
      <c r="AF152" s="181" t="s">
        <v>21</v>
      </c>
      <c r="AG152" s="107" t="s">
        <v>1775</v>
      </c>
      <c r="AI152" s="103" t="s">
        <v>67</v>
      </c>
      <c r="AJ152" s="108" t="s">
        <v>68</v>
      </c>
      <c r="AK152" s="102" t="s">
        <v>679</v>
      </c>
    </row>
    <row r="153" spans="1:37" s="102" customFormat="1" ht="27.95" customHeight="1" x14ac:dyDescent="0.25">
      <c r="A153" s="178" t="s">
        <v>1776</v>
      </c>
      <c r="B153" s="92" t="s">
        <v>1777</v>
      </c>
      <c r="C153" s="219" t="s">
        <v>1776</v>
      </c>
      <c r="D153" s="103" t="s">
        <v>1778</v>
      </c>
      <c r="E153" s="103" t="s">
        <v>666</v>
      </c>
      <c r="F153" s="103" t="s">
        <v>9</v>
      </c>
      <c r="G153" s="232" t="s">
        <v>196</v>
      </c>
      <c r="H153" s="92">
        <v>40799651</v>
      </c>
      <c r="I153" s="181" t="s">
        <v>669</v>
      </c>
      <c r="J153" s="103">
        <v>1</v>
      </c>
      <c r="K153" s="102" t="s">
        <v>8</v>
      </c>
      <c r="L153" s="102" t="s">
        <v>8</v>
      </c>
      <c r="M153" s="109">
        <v>26560</v>
      </c>
      <c r="N153" s="103" t="s">
        <v>998</v>
      </c>
      <c r="O153" s="103" t="s">
        <v>669</v>
      </c>
      <c r="P153" s="337">
        <f t="shared" ca="1" si="4"/>
        <v>54</v>
      </c>
      <c r="Q153" s="92" t="s">
        <v>1779</v>
      </c>
      <c r="R153" s="267" t="s">
        <v>683</v>
      </c>
      <c r="S153" s="54">
        <v>3042501574</v>
      </c>
      <c r="T153" s="100" t="s">
        <v>340</v>
      </c>
      <c r="U153" s="225" t="s">
        <v>1417</v>
      </c>
      <c r="V153" s="103" t="s">
        <v>788</v>
      </c>
      <c r="W153" s="103" t="s">
        <v>673</v>
      </c>
      <c r="X153" s="103" t="s">
        <v>687</v>
      </c>
      <c r="Y153" s="103" t="s">
        <v>823</v>
      </c>
      <c r="Z153" s="232" t="s">
        <v>601</v>
      </c>
      <c r="AA153" s="92" t="s">
        <v>338</v>
      </c>
      <c r="AB153" s="263">
        <v>7000000</v>
      </c>
      <c r="AC153" s="115">
        <v>46046</v>
      </c>
      <c r="AD153" s="244">
        <v>46049</v>
      </c>
      <c r="AE153" s="347">
        <v>46291</v>
      </c>
      <c r="AF153" s="181" t="s">
        <v>21</v>
      </c>
      <c r="AG153" s="107" t="s">
        <v>1780</v>
      </c>
      <c r="AI153" s="103" t="s">
        <v>67</v>
      </c>
      <c r="AJ153" s="108" t="s">
        <v>68</v>
      </c>
      <c r="AK153" s="102" t="s">
        <v>679</v>
      </c>
    </row>
    <row r="154" spans="1:37" s="102" customFormat="1" ht="27.95" customHeight="1" x14ac:dyDescent="0.25">
      <c r="A154" s="178" t="s">
        <v>1781</v>
      </c>
      <c r="B154" s="114" t="s">
        <v>1782</v>
      </c>
      <c r="C154" s="219" t="s">
        <v>1781</v>
      </c>
      <c r="D154" s="103" t="s">
        <v>1783</v>
      </c>
      <c r="E154" s="103" t="s">
        <v>703</v>
      </c>
      <c r="F154" s="103" t="s">
        <v>9</v>
      </c>
      <c r="G154" s="232" t="s">
        <v>196</v>
      </c>
      <c r="H154" s="92">
        <v>77188065</v>
      </c>
      <c r="I154" s="181" t="s">
        <v>683</v>
      </c>
      <c r="J154" s="103">
        <v>6</v>
      </c>
      <c r="K154" s="102" t="s">
        <v>8</v>
      </c>
      <c r="L154" s="102" t="s">
        <v>8</v>
      </c>
      <c r="M154" s="109">
        <v>28207</v>
      </c>
      <c r="N154" s="103" t="s">
        <v>1784</v>
      </c>
      <c r="O154" s="103" t="s">
        <v>1057</v>
      </c>
      <c r="P154" s="337">
        <f t="shared" ca="1" si="4"/>
        <v>49</v>
      </c>
      <c r="Q154" s="92" t="s">
        <v>1785</v>
      </c>
      <c r="R154" s="267" t="s">
        <v>667</v>
      </c>
      <c r="S154" s="54">
        <v>3193814850</v>
      </c>
      <c r="T154" s="100" t="s">
        <v>342</v>
      </c>
      <c r="U154" s="225" t="s">
        <v>593</v>
      </c>
      <c r="V154" s="103" t="s">
        <v>672</v>
      </c>
      <c r="W154" s="103" t="s">
        <v>673</v>
      </c>
      <c r="X154" s="103" t="s">
        <v>687</v>
      </c>
      <c r="Y154" s="103" t="s">
        <v>1334</v>
      </c>
      <c r="Z154" s="232" t="s">
        <v>601</v>
      </c>
      <c r="AA154" s="92" t="s">
        <v>338</v>
      </c>
      <c r="AB154" s="263">
        <v>7000000</v>
      </c>
      <c r="AC154" s="115">
        <v>46047</v>
      </c>
      <c r="AD154" s="244">
        <v>46048</v>
      </c>
      <c r="AE154" s="347">
        <v>46259</v>
      </c>
      <c r="AF154" s="181" t="s">
        <v>21</v>
      </c>
      <c r="AG154" s="107" t="s">
        <v>1786</v>
      </c>
      <c r="AI154" s="103" t="s">
        <v>67</v>
      </c>
      <c r="AJ154" s="108" t="s">
        <v>68</v>
      </c>
      <c r="AK154" s="102" t="s">
        <v>679</v>
      </c>
    </row>
    <row r="155" spans="1:37" s="102" customFormat="1" ht="27.95" customHeight="1" x14ac:dyDescent="0.25">
      <c r="A155" s="178" t="s">
        <v>1787</v>
      </c>
      <c r="B155" s="92" t="s">
        <v>1788</v>
      </c>
      <c r="C155" s="219" t="s">
        <v>1787</v>
      </c>
      <c r="D155" s="103" t="s">
        <v>1789</v>
      </c>
      <c r="E155" s="103" t="s">
        <v>703</v>
      </c>
      <c r="F155" s="103" t="s">
        <v>9</v>
      </c>
      <c r="G155" s="232" t="s">
        <v>196</v>
      </c>
      <c r="H155" s="92">
        <v>1065997887</v>
      </c>
      <c r="I155" s="181" t="s">
        <v>731</v>
      </c>
      <c r="J155" s="103">
        <v>1</v>
      </c>
      <c r="K155" s="102" t="s">
        <v>8</v>
      </c>
      <c r="L155" s="102" t="s">
        <v>8</v>
      </c>
      <c r="M155" s="109">
        <v>34688</v>
      </c>
      <c r="N155" s="103" t="s">
        <v>684</v>
      </c>
      <c r="O155" s="103" t="s">
        <v>731</v>
      </c>
      <c r="P155" s="337">
        <f t="shared" ca="1" si="4"/>
        <v>32</v>
      </c>
      <c r="Q155" s="92" t="s">
        <v>1790</v>
      </c>
      <c r="R155" s="267" t="s">
        <v>731</v>
      </c>
      <c r="S155" s="54">
        <v>3006884664</v>
      </c>
      <c r="T155" s="100" t="s">
        <v>344</v>
      </c>
      <c r="U155" s="225" t="s">
        <v>1791</v>
      </c>
      <c r="V155" s="103" t="s">
        <v>788</v>
      </c>
      <c r="W155" s="103" t="s">
        <v>673</v>
      </c>
      <c r="X155" s="103" t="s">
        <v>687</v>
      </c>
      <c r="Y155" s="103" t="s">
        <v>823</v>
      </c>
      <c r="Z155" s="232" t="s">
        <v>601</v>
      </c>
      <c r="AA155" s="92" t="s">
        <v>338</v>
      </c>
      <c r="AB155" s="263">
        <v>7000000</v>
      </c>
      <c r="AC155" s="115">
        <v>46046</v>
      </c>
      <c r="AD155" s="244">
        <v>46049</v>
      </c>
      <c r="AE155" s="347">
        <v>46260</v>
      </c>
      <c r="AF155" s="181" t="s">
        <v>21</v>
      </c>
      <c r="AG155" s="107" t="s">
        <v>1792</v>
      </c>
      <c r="AI155" s="103" t="s">
        <v>67</v>
      </c>
      <c r="AJ155" s="108" t="s">
        <v>68</v>
      </c>
      <c r="AK155" s="102" t="s">
        <v>679</v>
      </c>
    </row>
    <row r="156" spans="1:37" s="102" customFormat="1" ht="27.95" customHeight="1" x14ac:dyDescent="0.25">
      <c r="A156" s="178" t="s">
        <v>849</v>
      </c>
      <c r="B156" s="114" t="s">
        <v>850</v>
      </c>
      <c r="C156" s="219" t="s">
        <v>1793</v>
      </c>
      <c r="D156" s="103" t="s">
        <v>1794</v>
      </c>
      <c r="E156" s="103" t="s">
        <v>666</v>
      </c>
      <c r="F156" s="103" t="s">
        <v>9</v>
      </c>
      <c r="G156" s="232" t="s">
        <v>196</v>
      </c>
      <c r="H156" s="92">
        <v>1065834154</v>
      </c>
      <c r="I156" s="181" t="s">
        <v>683</v>
      </c>
      <c r="J156" s="103">
        <v>2</v>
      </c>
      <c r="K156" s="102" t="s">
        <v>8</v>
      </c>
      <c r="L156" s="102" t="s">
        <v>8</v>
      </c>
      <c r="M156" s="109">
        <v>35625</v>
      </c>
      <c r="N156" s="103" t="s">
        <v>684</v>
      </c>
      <c r="O156" s="103" t="s">
        <v>683</v>
      </c>
      <c r="P156" s="337">
        <f t="shared" ref="P156:P187" ca="1" si="5">(YEAR(NOW())-YEAR(M156))</f>
        <v>29</v>
      </c>
      <c r="Q156" s="92" t="s">
        <v>1795</v>
      </c>
      <c r="R156" s="267" t="s">
        <v>683</v>
      </c>
      <c r="S156" s="54">
        <v>3128254265</v>
      </c>
      <c r="T156" s="100" t="s">
        <v>346</v>
      </c>
      <c r="U156" s="225" t="s">
        <v>841</v>
      </c>
      <c r="V156" s="103" t="s">
        <v>788</v>
      </c>
      <c r="W156" s="103" t="s">
        <v>673</v>
      </c>
      <c r="X156" s="103" t="s">
        <v>687</v>
      </c>
      <c r="Y156" s="103" t="s">
        <v>1796</v>
      </c>
      <c r="Z156" s="232" t="s">
        <v>601</v>
      </c>
      <c r="AA156" s="92" t="s">
        <v>347</v>
      </c>
      <c r="AB156" s="263">
        <v>5000000</v>
      </c>
      <c r="AC156" s="115">
        <v>46046</v>
      </c>
      <c r="AD156" s="244">
        <v>46048</v>
      </c>
      <c r="AE156" s="347">
        <v>46259</v>
      </c>
      <c r="AF156" s="181" t="s">
        <v>21</v>
      </c>
      <c r="AG156" s="107" t="s">
        <v>1797</v>
      </c>
      <c r="AI156" s="103" t="s">
        <v>67</v>
      </c>
      <c r="AJ156" s="108" t="s">
        <v>68</v>
      </c>
      <c r="AK156" s="102" t="s">
        <v>679</v>
      </c>
    </row>
    <row r="157" spans="1:37" s="102" customFormat="1" ht="27.95" customHeight="1" x14ac:dyDescent="0.25">
      <c r="A157" s="178" t="s">
        <v>1798</v>
      </c>
      <c r="B157" s="92" t="s">
        <v>1799</v>
      </c>
      <c r="C157" s="219" t="s">
        <v>1800</v>
      </c>
      <c r="D157" s="103" t="s">
        <v>1801</v>
      </c>
      <c r="E157" s="103" t="s">
        <v>666</v>
      </c>
      <c r="F157" s="103" t="s">
        <v>9</v>
      </c>
      <c r="G157" s="232" t="s">
        <v>196</v>
      </c>
      <c r="H157" s="92">
        <v>1234642733</v>
      </c>
      <c r="I157" s="225" t="s">
        <v>759</v>
      </c>
      <c r="J157" s="102">
        <v>5</v>
      </c>
      <c r="K157" s="102" t="s">
        <v>8</v>
      </c>
      <c r="L157" s="102" t="s">
        <v>8</v>
      </c>
      <c r="M157" s="110">
        <v>36148</v>
      </c>
      <c r="N157" s="103" t="s">
        <v>695</v>
      </c>
      <c r="O157" s="103" t="s">
        <v>667</v>
      </c>
      <c r="P157" s="337">
        <f t="shared" ca="1" si="5"/>
        <v>28</v>
      </c>
      <c r="Q157" s="92" t="s">
        <v>1802</v>
      </c>
      <c r="R157" s="275" t="s">
        <v>759</v>
      </c>
      <c r="S157" s="54">
        <v>313899175</v>
      </c>
      <c r="T157" s="100" t="s">
        <v>349</v>
      </c>
      <c r="U157" s="225" t="s">
        <v>830</v>
      </c>
      <c r="V157" s="103" t="s">
        <v>788</v>
      </c>
      <c r="W157" s="103" t="s">
        <v>673</v>
      </c>
      <c r="X157" s="103" t="s">
        <v>687</v>
      </c>
      <c r="Y157" s="103" t="s">
        <v>823</v>
      </c>
      <c r="Z157" s="232" t="s">
        <v>601</v>
      </c>
      <c r="AA157" s="92" t="s">
        <v>352</v>
      </c>
      <c r="AB157" s="263">
        <v>6000000</v>
      </c>
      <c r="AC157" s="115">
        <v>46046</v>
      </c>
      <c r="AD157" s="479">
        <v>46049</v>
      </c>
      <c r="AE157" s="347">
        <v>46229</v>
      </c>
      <c r="AF157" s="181" t="s">
        <v>21</v>
      </c>
      <c r="AG157" s="107" t="s">
        <v>1803</v>
      </c>
      <c r="AI157" s="103" t="s">
        <v>97</v>
      </c>
      <c r="AJ157" s="108" t="s">
        <v>98</v>
      </c>
      <c r="AK157" s="102" t="s">
        <v>679</v>
      </c>
    </row>
    <row r="158" spans="1:37" s="102" customFormat="1" ht="27.95" customHeight="1" x14ac:dyDescent="0.25">
      <c r="A158" s="178" t="s">
        <v>1798</v>
      </c>
      <c r="B158" s="92" t="s">
        <v>1799</v>
      </c>
      <c r="C158" s="219" t="s">
        <v>1804</v>
      </c>
      <c r="D158" s="103" t="s">
        <v>1805</v>
      </c>
      <c r="E158" s="103" t="s">
        <v>703</v>
      </c>
      <c r="F158" s="103" t="s">
        <v>9</v>
      </c>
      <c r="G158" s="232" t="s">
        <v>196</v>
      </c>
      <c r="H158" s="92">
        <v>77022273</v>
      </c>
      <c r="I158" s="181" t="s">
        <v>683</v>
      </c>
      <c r="J158" s="103">
        <v>9</v>
      </c>
      <c r="K158" s="102" t="s">
        <v>8</v>
      </c>
      <c r="L158" s="102" t="s">
        <v>8</v>
      </c>
      <c r="M158" s="109">
        <v>24318</v>
      </c>
      <c r="N158" s="103" t="s">
        <v>684</v>
      </c>
      <c r="O158" s="103" t="s">
        <v>731</v>
      </c>
      <c r="P158" s="337">
        <f t="shared" ca="1" si="5"/>
        <v>60</v>
      </c>
      <c r="Q158" s="92" t="s">
        <v>1806</v>
      </c>
      <c r="R158" s="267" t="s">
        <v>683</v>
      </c>
      <c r="S158" s="54">
        <v>3187691020</v>
      </c>
      <c r="T158" s="100" t="s">
        <v>351</v>
      </c>
      <c r="U158" s="225" t="s">
        <v>1791</v>
      </c>
      <c r="V158" s="103" t="s">
        <v>672</v>
      </c>
      <c r="W158" s="103" t="s">
        <v>673</v>
      </c>
      <c r="X158" s="103" t="s">
        <v>674</v>
      </c>
      <c r="Y158" s="103" t="s">
        <v>1807</v>
      </c>
      <c r="Z158" s="232" t="s">
        <v>601</v>
      </c>
      <c r="AA158" s="92" t="s">
        <v>352</v>
      </c>
      <c r="AB158" s="263">
        <v>6000000</v>
      </c>
      <c r="AC158" s="115">
        <v>46046</v>
      </c>
      <c r="AD158" s="244">
        <v>46049</v>
      </c>
      <c r="AE158" s="347">
        <v>46229</v>
      </c>
      <c r="AF158" s="181" t="s">
        <v>21</v>
      </c>
      <c r="AG158" s="107" t="s">
        <v>1808</v>
      </c>
      <c r="AI158" s="103" t="s">
        <v>97</v>
      </c>
      <c r="AJ158" s="108" t="s">
        <v>98</v>
      </c>
      <c r="AK158" s="102" t="s">
        <v>679</v>
      </c>
    </row>
    <row r="159" spans="1:37" s="102" customFormat="1" ht="27.95" customHeight="1" x14ac:dyDescent="0.25">
      <c r="A159" s="178" t="s">
        <v>1809</v>
      </c>
      <c r="B159" s="114" t="s">
        <v>1810</v>
      </c>
      <c r="C159" s="220" t="s">
        <v>1809</v>
      </c>
      <c r="D159" s="103" t="s">
        <v>1811</v>
      </c>
      <c r="E159" s="103" t="s">
        <v>703</v>
      </c>
      <c r="F159" s="103" t="s">
        <v>9</v>
      </c>
      <c r="G159" s="232" t="s">
        <v>196</v>
      </c>
      <c r="H159" s="92">
        <v>85270636</v>
      </c>
      <c r="I159" s="181" t="s">
        <v>1408</v>
      </c>
      <c r="J159" s="103">
        <v>0</v>
      </c>
      <c r="K159" s="102" t="s">
        <v>8</v>
      </c>
      <c r="L159" s="102" t="s">
        <v>8</v>
      </c>
      <c r="M159" s="109">
        <v>30290</v>
      </c>
      <c r="N159" s="103" t="s">
        <v>1672</v>
      </c>
      <c r="O159" s="103" t="s">
        <v>1408</v>
      </c>
      <c r="P159" s="337">
        <f t="shared" ca="1" si="5"/>
        <v>44</v>
      </c>
      <c r="Q159" s="92" t="s">
        <v>1812</v>
      </c>
      <c r="R159" s="267" t="s">
        <v>667</v>
      </c>
      <c r="S159" s="54">
        <v>3005680205</v>
      </c>
      <c r="T159" s="100" t="s">
        <v>353</v>
      </c>
      <c r="U159" s="225" t="s">
        <v>671</v>
      </c>
      <c r="V159" s="103" t="s">
        <v>788</v>
      </c>
      <c r="W159" s="103" t="s">
        <v>673</v>
      </c>
      <c r="X159" s="103" t="s">
        <v>1242</v>
      </c>
      <c r="Y159" s="103" t="s">
        <v>926</v>
      </c>
      <c r="Z159" s="232" t="s">
        <v>601</v>
      </c>
      <c r="AA159" s="92" t="s">
        <v>354</v>
      </c>
      <c r="AB159" s="263">
        <v>8000000</v>
      </c>
      <c r="AC159" s="115">
        <v>46048</v>
      </c>
      <c r="AD159" s="479">
        <v>46049</v>
      </c>
      <c r="AE159" s="347">
        <v>46260</v>
      </c>
      <c r="AF159" s="181" t="s">
        <v>21</v>
      </c>
      <c r="AG159" s="107" t="s">
        <v>1813</v>
      </c>
      <c r="AI159" s="103" t="s">
        <v>203</v>
      </c>
      <c r="AJ159" s="108" t="s">
        <v>204</v>
      </c>
      <c r="AK159" s="102" t="s">
        <v>679</v>
      </c>
    </row>
    <row r="160" spans="1:37" s="102" customFormat="1" ht="27.95" customHeight="1" x14ac:dyDescent="0.25">
      <c r="A160" s="178" t="s">
        <v>1814</v>
      </c>
      <c r="B160" s="114" t="s">
        <v>1815</v>
      </c>
      <c r="C160" s="219" t="s">
        <v>1814</v>
      </c>
      <c r="D160" s="103" t="s">
        <v>1816</v>
      </c>
      <c r="E160" s="103" t="s">
        <v>703</v>
      </c>
      <c r="F160" s="103" t="s">
        <v>9</v>
      </c>
      <c r="G160" s="232" t="s">
        <v>196</v>
      </c>
      <c r="H160" s="92">
        <v>1032443561</v>
      </c>
      <c r="I160" s="181" t="s">
        <v>667</v>
      </c>
      <c r="J160" s="103">
        <v>9</v>
      </c>
      <c r="K160" s="103" t="s">
        <v>8</v>
      </c>
      <c r="L160" s="111" t="s">
        <v>8</v>
      </c>
      <c r="M160" s="110">
        <v>33248</v>
      </c>
      <c r="N160" s="102" t="s">
        <v>684</v>
      </c>
      <c r="O160" s="102" t="s">
        <v>1064</v>
      </c>
      <c r="P160" s="337">
        <f t="shared" ca="1" si="5"/>
        <v>35</v>
      </c>
      <c r="Q160" s="92" t="s">
        <v>1169</v>
      </c>
      <c r="R160" s="267" t="s">
        <v>683</v>
      </c>
      <c r="S160" s="54" t="s">
        <v>8</v>
      </c>
      <c r="T160" s="100" t="s">
        <v>356</v>
      </c>
      <c r="U160" s="225" t="s">
        <v>1231</v>
      </c>
      <c r="V160" s="103" t="s">
        <v>672</v>
      </c>
      <c r="W160" s="103" t="s">
        <v>673</v>
      </c>
      <c r="X160" s="103" t="s">
        <v>687</v>
      </c>
      <c r="Y160" s="103" t="s">
        <v>823</v>
      </c>
      <c r="Z160" s="232" t="s">
        <v>601</v>
      </c>
      <c r="AA160" s="92" t="s">
        <v>1817</v>
      </c>
      <c r="AB160" s="263">
        <v>7000000</v>
      </c>
      <c r="AC160" s="115">
        <v>46050</v>
      </c>
      <c r="AD160" s="244">
        <v>46051</v>
      </c>
      <c r="AE160" s="347">
        <v>46262</v>
      </c>
      <c r="AF160" s="181" t="s">
        <v>21</v>
      </c>
      <c r="AG160" s="107" t="s">
        <v>1818</v>
      </c>
      <c r="AI160" s="103" t="s">
        <v>203</v>
      </c>
      <c r="AJ160" s="108" t="s">
        <v>204</v>
      </c>
      <c r="AK160" s="102" t="s">
        <v>679</v>
      </c>
    </row>
    <row r="161" spans="1:37" s="102" customFormat="1" ht="27.95" customHeight="1" x14ac:dyDescent="0.25">
      <c r="A161" s="178" t="s">
        <v>1819</v>
      </c>
      <c r="B161" s="114" t="s">
        <v>1820</v>
      </c>
      <c r="C161" s="219" t="s">
        <v>1819</v>
      </c>
      <c r="D161" s="103" t="s">
        <v>1821</v>
      </c>
      <c r="E161" s="103" t="s">
        <v>703</v>
      </c>
      <c r="F161" s="103" t="s">
        <v>9</v>
      </c>
      <c r="G161" s="232" t="s">
        <v>196</v>
      </c>
      <c r="H161" s="92">
        <v>7720943</v>
      </c>
      <c r="I161" s="181" t="s">
        <v>799</v>
      </c>
      <c r="J161" s="103">
        <v>5</v>
      </c>
      <c r="K161" s="103" t="s">
        <v>8</v>
      </c>
      <c r="L161" s="102" t="s">
        <v>8</v>
      </c>
      <c r="M161" s="110">
        <v>30093</v>
      </c>
      <c r="N161" s="102" t="s">
        <v>684</v>
      </c>
      <c r="O161" s="103" t="s">
        <v>683</v>
      </c>
      <c r="P161" s="337">
        <f t="shared" ca="1" si="5"/>
        <v>44</v>
      </c>
      <c r="Q161" s="92" t="s">
        <v>1822</v>
      </c>
      <c r="R161" s="267" t="s">
        <v>667</v>
      </c>
      <c r="S161" s="54">
        <v>3203034416</v>
      </c>
      <c r="T161" s="100" t="s">
        <v>359</v>
      </c>
      <c r="U161" s="225" t="s">
        <v>671</v>
      </c>
      <c r="V161" s="103" t="s">
        <v>672</v>
      </c>
      <c r="W161" s="103" t="s">
        <v>673</v>
      </c>
      <c r="X161" s="103" t="s">
        <v>1242</v>
      </c>
      <c r="Y161" s="103" t="s">
        <v>1823</v>
      </c>
      <c r="Z161" s="232" t="s">
        <v>601</v>
      </c>
      <c r="AA161" s="92" t="s">
        <v>1478</v>
      </c>
      <c r="AB161" s="263">
        <v>7000000</v>
      </c>
      <c r="AC161" s="115">
        <v>46048</v>
      </c>
      <c r="AD161" s="479">
        <v>46049</v>
      </c>
      <c r="AE161" s="347">
        <v>46260</v>
      </c>
      <c r="AF161" s="181" t="s">
        <v>21</v>
      </c>
      <c r="AG161" s="107" t="s">
        <v>1824</v>
      </c>
      <c r="AI161" s="103" t="s">
        <v>203</v>
      </c>
      <c r="AJ161" s="108" t="s">
        <v>204</v>
      </c>
      <c r="AK161" s="102" t="s">
        <v>679</v>
      </c>
    </row>
    <row r="162" spans="1:37" s="102" customFormat="1" ht="27.95" customHeight="1" x14ac:dyDescent="0.25">
      <c r="A162" s="178" t="s">
        <v>1643</v>
      </c>
      <c r="B162" s="92" t="s">
        <v>1660</v>
      </c>
      <c r="C162" s="219" t="s">
        <v>1819</v>
      </c>
      <c r="D162" s="103" t="s">
        <v>1825</v>
      </c>
      <c r="E162" s="103" t="s">
        <v>666</v>
      </c>
      <c r="F162" s="103" t="s">
        <v>9</v>
      </c>
      <c r="G162" s="232" t="s">
        <v>196</v>
      </c>
      <c r="H162" s="92">
        <v>1065638559</v>
      </c>
      <c r="I162" s="181" t="s">
        <v>683</v>
      </c>
      <c r="J162" s="103">
        <v>1</v>
      </c>
      <c r="K162" s="103" t="s">
        <v>8</v>
      </c>
      <c r="L162" s="102" t="s">
        <v>8</v>
      </c>
      <c r="M162" s="110">
        <v>33664</v>
      </c>
      <c r="N162" s="102" t="s">
        <v>684</v>
      </c>
      <c r="O162" s="103" t="s">
        <v>683</v>
      </c>
      <c r="P162" s="337">
        <f t="shared" ca="1" si="5"/>
        <v>34</v>
      </c>
      <c r="Q162" s="92" t="s">
        <v>1826</v>
      </c>
      <c r="R162" s="267" t="s">
        <v>667</v>
      </c>
      <c r="S162" s="54">
        <v>3135824736</v>
      </c>
      <c r="T162" s="100" t="s">
        <v>358</v>
      </c>
      <c r="U162" s="225" t="s">
        <v>841</v>
      </c>
      <c r="V162" s="103" t="s">
        <v>788</v>
      </c>
      <c r="W162" s="103" t="s">
        <v>673</v>
      </c>
      <c r="X162" s="102" t="s">
        <v>1393</v>
      </c>
      <c r="Y162" s="102" t="s">
        <v>1393</v>
      </c>
      <c r="Z162" s="235" t="s">
        <v>601</v>
      </c>
      <c r="AA162" s="54" t="s">
        <v>296</v>
      </c>
      <c r="AB162" s="264">
        <v>3200000</v>
      </c>
      <c r="AC162" s="115">
        <v>46046</v>
      </c>
      <c r="AD162" s="244">
        <v>46048</v>
      </c>
      <c r="AE162" s="347">
        <v>46259</v>
      </c>
      <c r="AF162" s="181" t="s">
        <v>21</v>
      </c>
      <c r="AG162" s="107" t="s">
        <v>1827</v>
      </c>
      <c r="AI162" s="103" t="s">
        <v>103</v>
      </c>
      <c r="AJ162" s="108" t="s">
        <v>104</v>
      </c>
      <c r="AK162" s="102" t="s">
        <v>699</v>
      </c>
    </row>
    <row r="163" spans="1:37" s="102" customFormat="1" ht="27.95" customHeight="1" x14ac:dyDescent="0.25">
      <c r="A163" s="178" t="s">
        <v>1345</v>
      </c>
      <c r="B163" s="92" t="s">
        <v>1346</v>
      </c>
      <c r="C163" s="219" t="s">
        <v>1828</v>
      </c>
      <c r="D163" s="103" t="s">
        <v>1829</v>
      </c>
      <c r="E163" s="103" t="s">
        <v>666</v>
      </c>
      <c r="F163" s="103" t="s">
        <v>9</v>
      </c>
      <c r="G163" s="232" t="s">
        <v>196</v>
      </c>
      <c r="H163" s="92">
        <v>1024527554</v>
      </c>
      <c r="I163" s="181" t="s">
        <v>667</v>
      </c>
      <c r="J163" s="103">
        <v>1</v>
      </c>
      <c r="K163" s="102" t="s">
        <v>8</v>
      </c>
      <c r="L163" s="102" t="s">
        <v>8</v>
      </c>
      <c r="M163" s="110">
        <v>33678</v>
      </c>
      <c r="N163" s="103" t="s">
        <v>695</v>
      </c>
      <c r="O163" s="103" t="s">
        <v>667</v>
      </c>
      <c r="P163" s="337">
        <f t="shared" ca="1" si="5"/>
        <v>34</v>
      </c>
      <c r="Q163" s="92" t="s">
        <v>1830</v>
      </c>
      <c r="R163" s="267" t="s">
        <v>667</v>
      </c>
      <c r="S163" s="54">
        <v>3232529448</v>
      </c>
      <c r="T163" s="100" t="s">
        <v>361</v>
      </c>
      <c r="U163" s="225" t="s">
        <v>593</v>
      </c>
      <c r="V163" s="103" t="s">
        <v>949</v>
      </c>
      <c r="W163" s="103" t="s">
        <v>673</v>
      </c>
      <c r="X163" s="102" t="s">
        <v>867</v>
      </c>
      <c r="Y163" s="102" t="s">
        <v>1831</v>
      </c>
      <c r="Z163" s="235" t="s">
        <v>601</v>
      </c>
      <c r="AA163" s="54" t="s">
        <v>1832</v>
      </c>
      <c r="AB163" s="264">
        <v>4235000</v>
      </c>
      <c r="AC163" s="99">
        <v>46047</v>
      </c>
      <c r="AD163" s="244">
        <v>46048</v>
      </c>
      <c r="AE163" s="347">
        <v>46259</v>
      </c>
      <c r="AF163" s="181" t="s">
        <v>21</v>
      </c>
      <c r="AG163" s="107" t="s">
        <v>1833</v>
      </c>
      <c r="AI163" s="103" t="s">
        <v>132</v>
      </c>
      <c r="AJ163" s="108" t="s">
        <v>133</v>
      </c>
      <c r="AK163" s="102" t="s">
        <v>870</v>
      </c>
    </row>
    <row r="164" spans="1:37" s="102" customFormat="1" ht="27.95" customHeight="1" x14ac:dyDescent="0.25">
      <c r="A164" s="178" t="s">
        <v>1834</v>
      </c>
      <c r="B164" s="92" t="s">
        <v>1835</v>
      </c>
      <c r="C164" s="219" t="s">
        <v>1836</v>
      </c>
      <c r="D164" s="103" t="s">
        <v>1837</v>
      </c>
      <c r="E164" s="103" t="s">
        <v>666</v>
      </c>
      <c r="F164" s="103" t="s">
        <v>9</v>
      </c>
      <c r="G164" s="232" t="s">
        <v>196</v>
      </c>
      <c r="H164" s="92">
        <v>1065833227</v>
      </c>
      <c r="I164" s="181" t="s">
        <v>683</v>
      </c>
      <c r="J164" s="103">
        <v>7</v>
      </c>
      <c r="K164" s="102" t="s">
        <v>8</v>
      </c>
      <c r="L164" s="102" t="s">
        <v>8</v>
      </c>
      <c r="M164" s="109">
        <v>35525</v>
      </c>
      <c r="N164" s="103" t="s">
        <v>684</v>
      </c>
      <c r="O164" s="103" t="s">
        <v>683</v>
      </c>
      <c r="P164" s="337">
        <f t="shared" ca="1" si="5"/>
        <v>29</v>
      </c>
      <c r="Q164" s="92" t="s">
        <v>1838</v>
      </c>
      <c r="R164" s="267" t="s">
        <v>667</v>
      </c>
      <c r="S164" s="54">
        <v>3148711174</v>
      </c>
      <c r="T164" s="100" t="s">
        <v>1839</v>
      </c>
      <c r="U164" s="225" t="s">
        <v>841</v>
      </c>
      <c r="V164" s="103" t="s">
        <v>672</v>
      </c>
      <c r="W164" s="103" t="s">
        <v>673</v>
      </c>
      <c r="X164" s="103" t="s">
        <v>674</v>
      </c>
      <c r="Y164" s="103" t="s">
        <v>1840</v>
      </c>
      <c r="Z164" s="232" t="s">
        <v>601</v>
      </c>
      <c r="AA164" s="92" t="s">
        <v>1841</v>
      </c>
      <c r="AB164" s="263">
        <v>7000000</v>
      </c>
      <c r="AC164" s="115">
        <v>46048</v>
      </c>
      <c r="AD164" s="479">
        <v>46055</v>
      </c>
      <c r="AE164" s="347">
        <v>46266</v>
      </c>
      <c r="AF164" s="181" t="s">
        <v>21</v>
      </c>
      <c r="AG164" s="107" t="s">
        <v>1842</v>
      </c>
      <c r="AI164" s="103" t="s">
        <v>85</v>
      </c>
      <c r="AJ164" s="108" t="s">
        <v>38</v>
      </c>
      <c r="AK164" s="102" t="s">
        <v>679</v>
      </c>
    </row>
    <row r="165" spans="1:37" s="91" customFormat="1" ht="27.95" customHeight="1" x14ac:dyDescent="0.25">
      <c r="A165" s="366" t="s">
        <v>1843</v>
      </c>
      <c r="B165" s="114" t="s">
        <v>363</v>
      </c>
      <c r="C165" s="368" t="s">
        <v>1844</v>
      </c>
      <c r="D165" s="84" t="s">
        <v>1845</v>
      </c>
      <c r="E165" s="84" t="s">
        <v>666</v>
      </c>
      <c r="F165" s="84" t="s">
        <v>9</v>
      </c>
      <c r="G165" s="161" t="s">
        <v>196</v>
      </c>
      <c r="H165" s="92">
        <v>1192832055</v>
      </c>
      <c r="I165" s="162" t="s">
        <v>1846</v>
      </c>
      <c r="J165" s="84">
        <v>3</v>
      </c>
      <c r="K165" s="91" t="s">
        <v>8</v>
      </c>
      <c r="L165" s="91" t="s">
        <v>8</v>
      </c>
      <c r="M165" s="88">
        <v>37303</v>
      </c>
      <c r="N165" s="84" t="s">
        <v>998</v>
      </c>
      <c r="O165" s="84" t="s">
        <v>1846</v>
      </c>
      <c r="P165" s="338">
        <f t="shared" ca="1" si="5"/>
        <v>24</v>
      </c>
      <c r="Q165" s="92" t="s">
        <v>1847</v>
      </c>
      <c r="R165" s="206" t="s">
        <v>1848</v>
      </c>
      <c r="S165" s="153">
        <v>3228475840</v>
      </c>
      <c r="T165" s="365" t="s">
        <v>364</v>
      </c>
      <c r="U165" s="247"/>
      <c r="V165" s="84" t="s">
        <v>752</v>
      </c>
      <c r="W165" s="84" t="s">
        <v>673</v>
      </c>
      <c r="X165" s="84" t="s">
        <v>674</v>
      </c>
      <c r="Y165" s="84" t="s">
        <v>1849</v>
      </c>
      <c r="Z165" s="161" t="s">
        <v>601</v>
      </c>
      <c r="AA165" s="191" t="s">
        <v>365</v>
      </c>
      <c r="AB165" s="268">
        <v>5000000</v>
      </c>
      <c r="AC165" s="115">
        <v>46048</v>
      </c>
      <c r="AD165" s="499">
        <v>46055</v>
      </c>
      <c r="AE165" s="370">
        <v>46266</v>
      </c>
      <c r="AF165" s="162" t="s">
        <v>21</v>
      </c>
      <c r="AG165" s="89" t="s">
        <v>1850</v>
      </c>
      <c r="AI165" s="84" t="s">
        <v>85</v>
      </c>
      <c r="AJ165" s="90" t="s">
        <v>38</v>
      </c>
      <c r="AK165" s="91" t="s">
        <v>679</v>
      </c>
    </row>
    <row r="166" spans="1:37" s="54" customFormat="1" ht="27.95" customHeight="1" x14ac:dyDescent="0.25">
      <c r="A166" s="178" t="s">
        <v>1851</v>
      </c>
      <c r="B166" s="114" t="s">
        <v>370</v>
      </c>
      <c r="C166" s="218" t="s">
        <v>1852</v>
      </c>
      <c r="D166" s="92" t="s">
        <v>1853</v>
      </c>
      <c r="E166" s="92" t="s">
        <v>703</v>
      </c>
      <c r="F166" s="92" t="s">
        <v>9</v>
      </c>
      <c r="G166" s="177" t="s">
        <v>196</v>
      </c>
      <c r="H166" s="92">
        <v>1003838260</v>
      </c>
      <c r="I166" s="182" t="s">
        <v>1854</v>
      </c>
      <c r="J166" s="92">
        <v>8</v>
      </c>
      <c r="K166" s="54" t="s">
        <v>8</v>
      </c>
      <c r="L166" s="54" t="s">
        <v>8</v>
      </c>
      <c r="M166" s="115">
        <v>36854</v>
      </c>
      <c r="N166" s="92" t="s">
        <v>695</v>
      </c>
      <c r="O166" s="92" t="s">
        <v>1854</v>
      </c>
      <c r="P166" s="339">
        <f t="shared" ca="1" si="5"/>
        <v>26</v>
      </c>
      <c r="Q166" s="92" t="s">
        <v>1855</v>
      </c>
      <c r="R166" s="182" t="s">
        <v>1854</v>
      </c>
      <c r="S166" s="54">
        <v>3012901884</v>
      </c>
      <c r="T166" s="100" t="s">
        <v>368</v>
      </c>
      <c r="U166" s="54" t="s">
        <v>830</v>
      </c>
      <c r="V166" s="92" t="s">
        <v>672</v>
      </c>
      <c r="W166" s="92" t="s">
        <v>673</v>
      </c>
      <c r="X166" s="92" t="s">
        <v>1242</v>
      </c>
      <c r="Y166" s="92" t="s">
        <v>1856</v>
      </c>
      <c r="Z166" s="92" t="s">
        <v>601</v>
      </c>
      <c r="AA166" s="92" t="s">
        <v>1857</v>
      </c>
      <c r="AB166" s="490">
        <v>4500000</v>
      </c>
      <c r="AC166" s="115">
        <v>46048</v>
      </c>
      <c r="AD166" s="244">
        <v>46049</v>
      </c>
      <c r="AE166" s="347">
        <v>46260</v>
      </c>
      <c r="AF166" s="92" t="s">
        <v>21</v>
      </c>
      <c r="AG166" s="100" t="s">
        <v>1858</v>
      </c>
      <c r="AI166" s="92" t="s">
        <v>16</v>
      </c>
      <c r="AJ166" s="101" t="s">
        <v>366</v>
      </c>
      <c r="AK166" s="54" t="s">
        <v>870</v>
      </c>
    </row>
    <row r="167" spans="1:37" s="83" customFormat="1" ht="27.95" customHeight="1" x14ac:dyDescent="0.25">
      <c r="A167" s="421" t="s">
        <v>1859</v>
      </c>
      <c r="B167" s="114" t="s">
        <v>373</v>
      </c>
      <c r="C167" s="219" t="s">
        <v>1860</v>
      </c>
      <c r="D167" s="76" t="s">
        <v>1861</v>
      </c>
      <c r="E167" s="76" t="s">
        <v>703</v>
      </c>
      <c r="F167" s="76" t="s">
        <v>9</v>
      </c>
      <c r="G167" s="259" t="s">
        <v>196</v>
      </c>
      <c r="H167" s="92">
        <v>1044426591</v>
      </c>
      <c r="I167" s="163" t="s">
        <v>1862</v>
      </c>
      <c r="J167" s="76">
        <v>1</v>
      </c>
      <c r="K167" s="83" t="s">
        <v>8</v>
      </c>
      <c r="L167" s="83" t="s">
        <v>8</v>
      </c>
      <c r="M167" s="116">
        <v>33249</v>
      </c>
      <c r="N167" s="76" t="s">
        <v>740</v>
      </c>
      <c r="O167" s="76" t="s">
        <v>739</v>
      </c>
      <c r="P167" s="340">
        <f t="shared" ca="1" si="5"/>
        <v>35</v>
      </c>
      <c r="Q167" s="92" t="s">
        <v>1863</v>
      </c>
      <c r="R167" s="345" t="s">
        <v>667</v>
      </c>
      <c r="S167" s="192" t="s">
        <v>8</v>
      </c>
      <c r="T167" s="422" t="s">
        <v>371</v>
      </c>
      <c r="U167" s="321" t="s">
        <v>1231</v>
      </c>
      <c r="V167" s="76" t="s">
        <v>949</v>
      </c>
      <c r="W167" s="76" t="s">
        <v>673</v>
      </c>
      <c r="X167" s="76" t="s">
        <v>687</v>
      </c>
      <c r="Y167" s="76" t="s">
        <v>1864</v>
      </c>
      <c r="Z167" s="259" t="s">
        <v>601</v>
      </c>
      <c r="AA167" s="164" t="s">
        <v>372</v>
      </c>
      <c r="AB167" s="262">
        <v>4600000</v>
      </c>
      <c r="AC167" s="115">
        <v>46048</v>
      </c>
      <c r="AD167" s="498">
        <v>46055</v>
      </c>
      <c r="AE167" s="349">
        <v>46296</v>
      </c>
      <c r="AF167" s="163" t="s">
        <v>21</v>
      </c>
      <c r="AG167" s="81" t="s">
        <v>1865</v>
      </c>
      <c r="AI167" s="76" t="s">
        <v>85</v>
      </c>
      <c r="AJ167" s="82" t="s">
        <v>369</v>
      </c>
      <c r="AK167" s="83" t="s">
        <v>679</v>
      </c>
    </row>
    <row r="168" spans="1:37" s="102" customFormat="1" ht="27.95" customHeight="1" x14ac:dyDescent="0.25">
      <c r="A168" s="178" t="s">
        <v>1866</v>
      </c>
      <c r="B168" s="114" t="s">
        <v>1867</v>
      </c>
      <c r="C168" s="219" t="s">
        <v>1868</v>
      </c>
      <c r="D168" s="103" t="s">
        <v>1869</v>
      </c>
      <c r="E168" s="103" t="s">
        <v>666</v>
      </c>
      <c r="F168" s="103" t="s">
        <v>9</v>
      </c>
      <c r="G168" s="232" t="s">
        <v>196</v>
      </c>
      <c r="H168" s="92">
        <v>1064801264</v>
      </c>
      <c r="I168" s="181" t="s">
        <v>1317</v>
      </c>
      <c r="J168" s="103">
        <v>9</v>
      </c>
      <c r="K168" s="103" t="s">
        <v>8</v>
      </c>
      <c r="L168" s="102" t="s">
        <v>8</v>
      </c>
      <c r="M168" s="110">
        <v>35260</v>
      </c>
      <c r="N168" s="102" t="s">
        <v>684</v>
      </c>
      <c r="O168" s="102" t="s">
        <v>731</v>
      </c>
      <c r="P168" s="337">
        <f t="shared" ca="1" si="5"/>
        <v>30</v>
      </c>
      <c r="Q168" s="92" t="s">
        <v>1870</v>
      </c>
      <c r="R168" s="267" t="s">
        <v>667</v>
      </c>
      <c r="S168" s="54">
        <v>3012754739</v>
      </c>
      <c r="T168" s="100" t="s">
        <v>374</v>
      </c>
      <c r="U168" s="225" t="s">
        <v>841</v>
      </c>
      <c r="V168" s="103" t="s">
        <v>788</v>
      </c>
      <c r="W168" s="103" t="s">
        <v>673</v>
      </c>
      <c r="X168" s="103" t="s">
        <v>687</v>
      </c>
      <c r="Y168" s="102" t="s">
        <v>1871</v>
      </c>
      <c r="Z168" s="235" t="s">
        <v>601</v>
      </c>
      <c r="AA168" s="54" t="s">
        <v>375</v>
      </c>
      <c r="AB168" s="264">
        <v>7000000</v>
      </c>
      <c r="AC168" s="99">
        <v>46051</v>
      </c>
      <c r="AD168" s="482">
        <v>46052</v>
      </c>
      <c r="AE168" s="347">
        <v>46232</v>
      </c>
      <c r="AF168" s="181" t="s">
        <v>21</v>
      </c>
      <c r="AG168" s="107" t="s">
        <v>1872</v>
      </c>
      <c r="AI168" s="103" t="s">
        <v>67</v>
      </c>
      <c r="AJ168" s="108" t="s">
        <v>68</v>
      </c>
      <c r="AK168" s="102" t="s">
        <v>679</v>
      </c>
    </row>
    <row r="169" spans="1:37" s="91" customFormat="1" ht="27.95" customHeight="1" x14ac:dyDescent="0.25">
      <c r="A169" s="366" t="s">
        <v>1643</v>
      </c>
      <c r="B169" s="92" t="s">
        <v>1660</v>
      </c>
      <c r="C169" s="221" t="s">
        <v>1873</v>
      </c>
      <c r="D169" s="84" t="s">
        <v>1874</v>
      </c>
      <c r="E169" s="84" t="s">
        <v>666</v>
      </c>
      <c r="F169" s="84" t="s">
        <v>9</v>
      </c>
      <c r="G169" s="161" t="s">
        <v>196</v>
      </c>
      <c r="H169" s="92">
        <v>49715525</v>
      </c>
      <c r="I169" s="162" t="s">
        <v>683</v>
      </c>
      <c r="J169" s="84">
        <v>2</v>
      </c>
      <c r="K169" s="84" t="s">
        <v>8</v>
      </c>
      <c r="L169" s="91" t="s">
        <v>8</v>
      </c>
      <c r="M169" s="371">
        <v>30164</v>
      </c>
      <c r="N169" s="91" t="s">
        <v>684</v>
      </c>
      <c r="O169" s="91" t="s">
        <v>1064</v>
      </c>
      <c r="P169" s="338">
        <f t="shared" ca="1" si="5"/>
        <v>44</v>
      </c>
      <c r="Q169" s="92" t="s">
        <v>1875</v>
      </c>
      <c r="R169" s="206" t="s">
        <v>667</v>
      </c>
      <c r="S169" s="153">
        <v>3133539282</v>
      </c>
      <c r="T169" s="373" t="s">
        <v>377</v>
      </c>
      <c r="U169" s="247" t="s">
        <v>593</v>
      </c>
      <c r="V169" s="91" t="s">
        <v>752</v>
      </c>
      <c r="W169" s="84" t="s">
        <v>673</v>
      </c>
      <c r="X169" s="91" t="s">
        <v>1876</v>
      </c>
      <c r="Y169" s="91" t="s">
        <v>1877</v>
      </c>
      <c r="Z169" s="239" t="s">
        <v>601</v>
      </c>
      <c r="AA169" s="153" t="s">
        <v>296</v>
      </c>
      <c r="AB169" s="377">
        <v>3200000</v>
      </c>
      <c r="AC169" s="99">
        <v>46047</v>
      </c>
      <c r="AD169" s="499">
        <v>46048</v>
      </c>
      <c r="AE169" s="370">
        <v>46259</v>
      </c>
      <c r="AF169" s="162" t="s">
        <v>21</v>
      </c>
      <c r="AG169" s="89" t="s">
        <v>1878</v>
      </c>
      <c r="AI169" s="84" t="s">
        <v>103</v>
      </c>
      <c r="AJ169" s="90" t="s">
        <v>104</v>
      </c>
      <c r="AK169" s="91" t="s">
        <v>699</v>
      </c>
    </row>
    <row r="170" spans="1:37" s="54" customFormat="1" ht="27.95" customHeight="1" x14ac:dyDescent="0.25">
      <c r="A170" s="178" t="s">
        <v>1879</v>
      </c>
      <c r="B170" s="114" t="s">
        <v>1880</v>
      </c>
      <c r="C170" s="218" t="s">
        <v>1879</v>
      </c>
      <c r="D170" s="92" t="s">
        <v>1881</v>
      </c>
      <c r="E170" s="92" t="s">
        <v>666</v>
      </c>
      <c r="F170" s="92" t="s">
        <v>9</v>
      </c>
      <c r="G170" s="177" t="s">
        <v>196</v>
      </c>
      <c r="H170" s="92">
        <v>1065645526</v>
      </c>
      <c r="I170" s="182" t="s">
        <v>683</v>
      </c>
      <c r="J170" s="92">
        <v>8</v>
      </c>
      <c r="K170" s="54" t="s">
        <v>8</v>
      </c>
      <c r="L170" s="54" t="s">
        <v>8</v>
      </c>
      <c r="M170" s="115">
        <v>33902</v>
      </c>
      <c r="N170" s="54" t="s">
        <v>684</v>
      </c>
      <c r="O170" s="92" t="s">
        <v>683</v>
      </c>
      <c r="P170" s="339">
        <f t="shared" ca="1" si="5"/>
        <v>34</v>
      </c>
      <c r="Q170" s="92" t="s">
        <v>1882</v>
      </c>
      <c r="R170" s="182" t="s">
        <v>667</v>
      </c>
      <c r="S170" s="54">
        <v>3117959877</v>
      </c>
      <c r="T170" s="114" t="s">
        <v>378</v>
      </c>
      <c r="U170" s="54" t="s">
        <v>830</v>
      </c>
      <c r="V170" s="54" t="s">
        <v>752</v>
      </c>
      <c r="W170" s="92" t="s">
        <v>673</v>
      </c>
      <c r="X170" s="92" t="s">
        <v>674</v>
      </c>
      <c r="Y170" s="92" t="s">
        <v>823</v>
      </c>
      <c r="Z170" s="92" t="s">
        <v>601</v>
      </c>
      <c r="AA170" s="92" t="s">
        <v>1883</v>
      </c>
      <c r="AB170" s="490">
        <v>10000000</v>
      </c>
      <c r="AC170" s="115">
        <v>46048</v>
      </c>
      <c r="AD170" s="244">
        <v>46049</v>
      </c>
      <c r="AE170" s="347">
        <v>46291</v>
      </c>
      <c r="AF170" s="92" t="s">
        <v>21</v>
      </c>
      <c r="AG170" s="100" t="s">
        <v>1884</v>
      </c>
      <c r="AI170" s="92" t="s">
        <v>161</v>
      </c>
      <c r="AJ170" s="113" t="s">
        <v>194</v>
      </c>
      <c r="AK170" s="54" t="s">
        <v>679</v>
      </c>
    </row>
    <row r="171" spans="1:37" s="54" customFormat="1" ht="27.95" customHeight="1" x14ac:dyDescent="0.25">
      <c r="A171" s="178" t="s">
        <v>1885</v>
      </c>
      <c r="B171" s="92" t="s">
        <v>1886</v>
      </c>
      <c r="C171" s="218" t="s">
        <v>1887</v>
      </c>
      <c r="D171" s="92" t="s">
        <v>1888</v>
      </c>
      <c r="E171" s="92" t="s">
        <v>666</v>
      </c>
      <c r="F171" s="92" t="s">
        <v>9</v>
      </c>
      <c r="G171" s="177" t="s">
        <v>196</v>
      </c>
      <c r="H171" s="92">
        <v>1022390761</v>
      </c>
      <c r="I171" s="182" t="s">
        <v>667</v>
      </c>
      <c r="J171" s="92">
        <v>1</v>
      </c>
      <c r="K171" s="54" t="s">
        <v>8</v>
      </c>
      <c r="L171" s="54" t="s">
        <v>8</v>
      </c>
      <c r="M171" s="115">
        <v>34244</v>
      </c>
      <c r="N171" s="54" t="s">
        <v>684</v>
      </c>
      <c r="O171" s="92" t="s">
        <v>683</v>
      </c>
      <c r="P171" s="339">
        <f t="shared" ca="1" si="5"/>
        <v>33</v>
      </c>
      <c r="Q171" s="92" t="s">
        <v>1889</v>
      </c>
      <c r="R171" s="182" t="s">
        <v>667</v>
      </c>
      <c r="S171" s="54">
        <v>3114957084</v>
      </c>
      <c r="T171" s="114" t="s">
        <v>380</v>
      </c>
      <c r="U171" s="54" t="s">
        <v>841</v>
      </c>
      <c r="V171" s="92" t="s">
        <v>788</v>
      </c>
      <c r="W171" s="92" t="s">
        <v>673</v>
      </c>
      <c r="X171" s="92" t="s">
        <v>674</v>
      </c>
      <c r="Y171" s="92" t="s">
        <v>1890</v>
      </c>
      <c r="Z171" s="92" t="s">
        <v>601</v>
      </c>
      <c r="AA171" s="92" t="s">
        <v>1891</v>
      </c>
      <c r="AB171" s="490">
        <v>7500000</v>
      </c>
      <c r="AC171" s="115">
        <v>46048</v>
      </c>
      <c r="AD171" s="479">
        <v>46055</v>
      </c>
      <c r="AE171" s="347">
        <v>46266</v>
      </c>
      <c r="AF171" s="92" t="s">
        <v>21</v>
      </c>
      <c r="AG171" s="100" t="s">
        <v>1892</v>
      </c>
      <c r="AI171" s="92" t="s">
        <v>161</v>
      </c>
      <c r="AJ171" s="113" t="s">
        <v>194</v>
      </c>
      <c r="AK171" s="54" t="s">
        <v>679</v>
      </c>
    </row>
    <row r="172" spans="1:37" s="54" customFormat="1" ht="27.95" customHeight="1" x14ac:dyDescent="0.25">
      <c r="A172" s="178" t="s">
        <v>1885</v>
      </c>
      <c r="B172" s="92" t="s">
        <v>1886</v>
      </c>
      <c r="C172" s="218" t="s">
        <v>1893</v>
      </c>
      <c r="D172" s="92" t="s">
        <v>1894</v>
      </c>
      <c r="E172" s="92" t="s">
        <v>666</v>
      </c>
      <c r="F172" s="92" t="s">
        <v>9</v>
      </c>
      <c r="G172" s="177" t="s">
        <v>196</v>
      </c>
      <c r="H172" s="92">
        <v>23622794</v>
      </c>
      <c r="I172" s="182" t="s">
        <v>1895</v>
      </c>
      <c r="J172" s="92">
        <v>2</v>
      </c>
      <c r="K172" s="54" t="s">
        <v>8</v>
      </c>
      <c r="L172" s="54" t="s">
        <v>8</v>
      </c>
      <c r="M172" s="115">
        <v>27017</v>
      </c>
      <c r="N172" s="92" t="s">
        <v>916</v>
      </c>
      <c r="O172" s="92" t="s">
        <v>1895</v>
      </c>
      <c r="P172" s="339">
        <f t="shared" ca="1" si="5"/>
        <v>53</v>
      </c>
      <c r="Q172" s="92" t="s">
        <v>1896</v>
      </c>
      <c r="R172" s="182" t="s">
        <v>667</v>
      </c>
      <c r="S172" s="54">
        <v>3123502768</v>
      </c>
      <c r="T172" s="114" t="s">
        <v>382</v>
      </c>
      <c r="U172" s="54" t="s">
        <v>593</v>
      </c>
      <c r="V172" s="92" t="s">
        <v>672</v>
      </c>
      <c r="W172" s="92" t="s">
        <v>673</v>
      </c>
      <c r="X172" s="92" t="s">
        <v>674</v>
      </c>
      <c r="Y172" s="92" t="s">
        <v>1739</v>
      </c>
      <c r="Z172" s="92" t="s">
        <v>601</v>
      </c>
      <c r="AA172" s="92" t="s">
        <v>1891</v>
      </c>
      <c r="AB172" s="490">
        <v>7500000</v>
      </c>
      <c r="AC172" s="115">
        <v>46048</v>
      </c>
      <c r="AD172" s="244">
        <v>46049</v>
      </c>
      <c r="AE172" s="347">
        <v>46260</v>
      </c>
      <c r="AF172" s="92" t="s">
        <v>21</v>
      </c>
      <c r="AG172" s="100" t="s">
        <v>1897</v>
      </c>
      <c r="AI172" s="92" t="s">
        <v>161</v>
      </c>
      <c r="AJ172" s="113" t="s">
        <v>282</v>
      </c>
      <c r="AK172" s="54" t="s">
        <v>679</v>
      </c>
    </row>
    <row r="173" spans="1:37" s="54" customFormat="1" ht="27.95" customHeight="1" x14ac:dyDescent="0.25">
      <c r="A173" s="178" t="s">
        <v>1898</v>
      </c>
      <c r="B173" s="92" t="s">
        <v>1899</v>
      </c>
      <c r="C173" s="218" t="s">
        <v>1900</v>
      </c>
      <c r="D173" s="92" t="s">
        <v>1901</v>
      </c>
      <c r="E173" s="92" t="s">
        <v>666</v>
      </c>
      <c r="F173" s="92" t="s">
        <v>9</v>
      </c>
      <c r="G173" s="177" t="s">
        <v>196</v>
      </c>
      <c r="H173" s="92">
        <v>1067809921</v>
      </c>
      <c r="I173" s="182" t="s">
        <v>1503</v>
      </c>
      <c r="J173" s="92">
        <v>7</v>
      </c>
      <c r="K173" s="54" t="s">
        <v>8</v>
      </c>
      <c r="L173" s="54" t="s">
        <v>8</v>
      </c>
      <c r="M173" s="115">
        <v>32194</v>
      </c>
      <c r="N173" s="92" t="s">
        <v>684</v>
      </c>
      <c r="O173" s="92" t="s">
        <v>1503</v>
      </c>
      <c r="P173" s="339">
        <f t="shared" ca="1" si="5"/>
        <v>38</v>
      </c>
      <c r="Q173" s="92" t="s">
        <v>1902</v>
      </c>
      <c r="R173" s="182" t="s">
        <v>864</v>
      </c>
      <c r="S173" s="54">
        <v>3005034905</v>
      </c>
      <c r="T173" s="114" t="s">
        <v>383</v>
      </c>
      <c r="U173" s="54" t="s">
        <v>593</v>
      </c>
      <c r="V173" s="92" t="s">
        <v>949</v>
      </c>
      <c r="W173" s="92" t="s">
        <v>673</v>
      </c>
      <c r="X173" s="92" t="s">
        <v>687</v>
      </c>
      <c r="Y173" s="92" t="s">
        <v>823</v>
      </c>
      <c r="Z173" s="92" t="s">
        <v>601</v>
      </c>
      <c r="AA173" s="92" t="s">
        <v>1629</v>
      </c>
      <c r="AB173" s="490">
        <v>6500000</v>
      </c>
      <c r="AC173" s="115">
        <v>46048</v>
      </c>
      <c r="AD173" s="479">
        <v>46055</v>
      </c>
      <c r="AE173" s="347">
        <v>46266</v>
      </c>
      <c r="AF173" s="92" t="s">
        <v>21</v>
      </c>
      <c r="AG173" s="100" t="s">
        <v>1903</v>
      </c>
      <c r="AI173" s="92" t="s">
        <v>161</v>
      </c>
      <c r="AJ173" s="113" t="s">
        <v>282</v>
      </c>
      <c r="AK173" s="54" t="s">
        <v>679</v>
      </c>
    </row>
    <row r="174" spans="1:37" s="54" customFormat="1" ht="27.95" customHeight="1" x14ac:dyDescent="0.25">
      <c r="A174" s="178" t="s">
        <v>1898</v>
      </c>
      <c r="B174" s="92" t="s">
        <v>1899</v>
      </c>
      <c r="C174" s="218" t="s">
        <v>1904</v>
      </c>
      <c r="D174" s="94" t="s">
        <v>1905</v>
      </c>
      <c r="E174" s="92" t="s">
        <v>703</v>
      </c>
      <c r="F174" s="92" t="s">
        <v>9</v>
      </c>
      <c r="G174" s="177" t="s">
        <v>196</v>
      </c>
      <c r="H174" s="92">
        <v>77090861</v>
      </c>
      <c r="I174" s="182" t="s">
        <v>683</v>
      </c>
      <c r="J174" s="92">
        <v>1</v>
      </c>
      <c r="K174" s="92" t="s">
        <v>8</v>
      </c>
      <c r="L174" s="54" t="s">
        <v>8</v>
      </c>
      <c r="M174" s="99">
        <v>30537</v>
      </c>
      <c r="N174" s="92" t="s">
        <v>684</v>
      </c>
      <c r="O174" s="92" t="s">
        <v>683</v>
      </c>
      <c r="P174" s="339">
        <f t="shared" ca="1" si="5"/>
        <v>43</v>
      </c>
      <c r="Q174" s="92" t="s">
        <v>1906</v>
      </c>
      <c r="R174" s="182" t="s">
        <v>683</v>
      </c>
      <c r="S174" s="54">
        <v>3114359969</v>
      </c>
      <c r="T174" s="114" t="s">
        <v>385</v>
      </c>
      <c r="U174" s="54" t="s">
        <v>841</v>
      </c>
      <c r="V174" s="92" t="s">
        <v>672</v>
      </c>
      <c r="W174" s="92" t="s">
        <v>673</v>
      </c>
      <c r="X174" s="92" t="s">
        <v>674</v>
      </c>
      <c r="Y174" s="92" t="s">
        <v>1739</v>
      </c>
      <c r="Z174" s="92" t="s">
        <v>601</v>
      </c>
      <c r="AA174" s="92" t="s">
        <v>1629</v>
      </c>
      <c r="AB174" s="490">
        <v>6500000</v>
      </c>
      <c r="AC174" s="115">
        <v>46049</v>
      </c>
      <c r="AD174" s="479">
        <v>46055</v>
      </c>
      <c r="AE174" s="347">
        <v>46266</v>
      </c>
      <c r="AF174" s="92" t="s">
        <v>21</v>
      </c>
      <c r="AG174" s="100" t="s">
        <v>1907</v>
      </c>
      <c r="AI174" s="92" t="s">
        <v>161</v>
      </c>
      <c r="AJ174" s="113" t="s">
        <v>194</v>
      </c>
      <c r="AK174" s="54" t="s">
        <v>679</v>
      </c>
    </row>
    <row r="175" spans="1:37" s="54" customFormat="1" ht="27.95" customHeight="1" x14ac:dyDescent="0.25">
      <c r="A175" s="178" t="s">
        <v>1898</v>
      </c>
      <c r="B175" s="92" t="s">
        <v>1899</v>
      </c>
      <c r="C175" s="218" t="s">
        <v>1908</v>
      </c>
      <c r="D175" s="92" t="s">
        <v>1909</v>
      </c>
      <c r="E175" s="92" t="s">
        <v>703</v>
      </c>
      <c r="F175" s="92" t="s">
        <v>9</v>
      </c>
      <c r="G175" s="177" t="s">
        <v>196</v>
      </c>
      <c r="H175" s="92">
        <v>1065617918</v>
      </c>
      <c r="I175" s="182" t="s">
        <v>683</v>
      </c>
      <c r="J175" s="92">
        <v>2</v>
      </c>
      <c r="K175" s="54" t="s">
        <v>8</v>
      </c>
      <c r="L175" s="54" t="s">
        <v>8</v>
      </c>
      <c r="M175" s="115">
        <v>33019</v>
      </c>
      <c r="N175" s="92" t="s">
        <v>684</v>
      </c>
      <c r="O175" s="92" t="s">
        <v>683</v>
      </c>
      <c r="P175" s="339">
        <f t="shared" ca="1" si="5"/>
        <v>36</v>
      </c>
      <c r="Q175" s="92" t="s">
        <v>1910</v>
      </c>
      <c r="R175" s="182" t="s">
        <v>683</v>
      </c>
      <c r="S175" s="54">
        <v>3003325258</v>
      </c>
      <c r="T175" s="114" t="s">
        <v>387</v>
      </c>
      <c r="U175" s="54" t="s">
        <v>841</v>
      </c>
      <c r="V175" s="92" t="s">
        <v>788</v>
      </c>
      <c r="W175" s="92" t="s">
        <v>673</v>
      </c>
      <c r="X175" s="92" t="s">
        <v>687</v>
      </c>
      <c r="Y175" s="92" t="s">
        <v>823</v>
      </c>
      <c r="Z175" s="92" t="s">
        <v>601</v>
      </c>
      <c r="AA175" s="92" t="s">
        <v>1911</v>
      </c>
      <c r="AB175" s="490">
        <v>6500000</v>
      </c>
      <c r="AC175" s="115">
        <v>46049</v>
      </c>
      <c r="AD175" s="479">
        <v>46055</v>
      </c>
      <c r="AE175" s="347">
        <v>46266</v>
      </c>
      <c r="AF175" s="92" t="s">
        <v>21</v>
      </c>
      <c r="AG175" s="100" t="s">
        <v>1912</v>
      </c>
      <c r="AI175" s="92" t="s">
        <v>161</v>
      </c>
      <c r="AJ175" s="101" t="s">
        <v>386</v>
      </c>
      <c r="AK175" s="54" t="s">
        <v>679</v>
      </c>
    </row>
    <row r="176" spans="1:37" s="54" customFormat="1" ht="27.95" customHeight="1" x14ac:dyDescent="0.25">
      <c r="A176" s="178" t="s">
        <v>1913</v>
      </c>
      <c r="B176" s="114" t="s">
        <v>1914</v>
      </c>
      <c r="C176" s="218" t="s">
        <v>1913</v>
      </c>
      <c r="D176" s="92" t="s">
        <v>1915</v>
      </c>
      <c r="E176" s="92" t="s">
        <v>703</v>
      </c>
      <c r="F176" s="92" t="s">
        <v>9</v>
      </c>
      <c r="G176" s="177" t="s">
        <v>196</v>
      </c>
      <c r="H176" s="92">
        <v>1065659446</v>
      </c>
      <c r="I176" s="182" t="s">
        <v>683</v>
      </c>
      <c r="J176" s="92">
        <v>8</v>
      </c>
      <c r="K176" s="92" t="s">
        <v>8</v>
      </c>
      <c r="L176" s="54" t="s">
        <v>8</v>
      </c>
      <c r="M176" s="99">
        <v>34358</v>
      </c>
      <c r="N176" s="92" t="s">
        <v>684</v>
      </c>
      <c r="O176" s="92" t="s">
        <v>683</v>
      </c>
      <c r="P176" s="339">
        <f t="shared" ca="1" si="5"/>
        <v>32</v>
      </c>
      <c r="Q176" s="92" t="s">
        <v>1916</v>
      </c>
      <c r="R176" s="182" t="s">
        <v>667</v>
      </c>
      <c r="S176" s="54">
        <v>3104238464</v>
      </c>
      <c r="T176" s="114" t="s">
        <v>388</v>
      </c>
      <c r="U176" s="54" t="s">
        <v>841</v>
      </c>
      <c r="V176" s="92" t="s">
        <v>949</v>
      </c>
      <c r="W176" s="92" t="s">
        <v>673</v>
      </c>
      <c r="X176" s="92" t="s">
        <v>674</v>
      </c>
      <c r="Y176" s="92" t="s">
        <v>1917</v>
      </c>
      <c r="Z176" s="92" t="s">
        <v>601</v>
      </c>
      <c r="AA176" s="92" t="s">
        <v>323</v>
      </c>
      <c r="AB176" s="490">
        <v>8000000</v>
      </c>
      <c r="AC176" s="115">
        <v>46049</v>
      </c>
      <c r="AD176" s="244">
        <v>46050</v>
      </c>
      <c r="AE176" s="347">
        <v>46292</v>
      </c>
      <c r="AF176" s="92" t="s">
        <v>21</v>
      </c>
      <c r="AG176" s="100" t="s">
        <v>1918</v>
      </c>
      <c r="AI176" s="92" t="s">
        <v>161</v>
      </c>
      <c r="AJ176" s="113" t="s">
        <v>194</v>
      </c>
      <c r="AK176" s="54" t="s">
        <v>679</v>
      </c>
    </row>
    <row r="177" spans="1:37" s="54" customFormat="1" ht="27.95" customHeight="1" x14ac:dyDescent="0.25">
      <c r="A177" s="178" t="s">
        <v>1898</v>
      </c>
      <c r="B177" s="92" t="s">
        <v>1919</v>
      </c>
      <c r="C177" s="218" t="s">
        <v>1920</v>
      </c>
      <c r="D177" s="92" t="s">
        <v>1921</v>
      </c>
      <c r="E177" s="92" t="s">
        <v>703</v>
      </c>
      <c r="F177" s="92" t="s">
        <v>9</v>
      </c>
      <c r="G177" s="177" t="s">
        <v>196</v>
      </c>
      <c r="H177" s="92">
        <v>1065617871</v>
      </c>
      <c r="I177" s="182" t="s">
        <v>683</v>
      </c>
      <c r="J177" s="92">
        <v>5</v>
      </c>
      <c r="K177" s="54" t="s">
        <v>8</v>
      </c>
      <c r="L177" s="54" t="s">
        <v>8</v>
      </c>
      <c r="M177" s="115">
        <v>32923</v>
      </c>
      <c r="N177" s="92" t="s">
        <v>684</v>
      </c>
      <c r="O177" s="92" t="s">
        <v>683</v>
      </c>
      <c r="P177" s="339">
        <f t="shared" ca="1" si="5"/>
        <v>36</v>
      </c>
      <c r="Q177" s="92" t="s">
        <v>1922</v>
      </c>
      <c r="R177" s="182" t="s">
        <v>739</v>
      </c>
      <c r="S177" s="54">
        <v>3136829290</v>
      </c>
      <c r="T177" s="114" t="s">
        <v>390</v>
      </c>
      <c r="U177" s="54" t="s">
        <v>841</v>
      </c>
      <c r="V177" s="92" t="s">
        <v>672</v>
      </c>
      <c r="W177" s="92" t="s">
        <v>673</v>
      </c>
      <c r="X177" s="92" t="s">
        <v>1242</v>
      </c>
      <c r="Y177" s="92" t="s">
        <v>1016</v>
      </c>
      <c r="Z177" s="92" t="s">
        <v>601</v>
      </c>
      <c r="AA177" s="92" t="s">
        <v>1923</v>
      </c>
      <c r="AB177" s="490">
        <f>AB175</f>
        <v>6500000</v>
      </c>
      <c r="AC177" s="115">
        <v>46048</v>
      </c>
      <c r="AD177" s="479">
        <v>46055</v>
      </c>
      <c r="AE177" s="347">
        <v>46268</v>
      </c>
      <c r="AF177" s="92" t="s">
        <v>21</v>
      </c>
      <c r="AG177" s="360"/>
      <c r="AI177" s="92" t="s">
        <v>161</v>
      </c>
      <c r="AJ177" s="101" t="s">
        <v>279</v>
      </c>
      <c r="AK177" s="54" t="s">
        <v>679</v>
      </c>
    </row>
    <row r="178" spans="1:37" s="54" customFormat="1" ht="27.95" customHeight="1" x14ac:dyDescent="0.25">
      <c r="A178" s="178" t="s">
        <v>1898</v>
      </c>
      <c r="B178" s="92" t="s">
        <v>1899</v>
      </c>
      <c r="C178" s="218" t="s">
        <v>1924</v>
      </c>
      <c r="D178" s="92" t="s">
        <v>1925</v>
      </c>
      <c r="E178" s="92" t="s">
        <v>666</v>
      </c>
      <c r="F178" s="92" t="s">
        <v>9</v>
      </c>
      <c r="G178" s="177" t="s">
        <v>196</v>
      </c>
      <c r="H178" s="92">
        <v>1065813816</v>
      </c>
      <c r="I178" s="182" t="s">
        <v>683</v>
      </c>
      <c r="J178" s="92">
        <v>1</v>
      </c>
      <c r="K178" s="54" t="s">
        <v>8</v>
      </c>
      <c r="L178" s="54" t="s">
        <v>8</v>
      </c>
      <c r="M178" s="115">
        <v>34636</v>
      </c>
      <c r="N178" s="92" t="s">
        <v>684</v>
      </c>
      <c r="O178" s="92" t="s">
        <v>731</v>
      </c>
      <c r="P178" s="339">
        <f t="shared" ca="1" si="5"/>
        <v>32</v>
      </c>
      <c r="Q178" s="92" t="s">
        <v>1926</v>
      </c>
      <c r="R178" s="182" t="s">
        <v>683</v>
      </c>
      <c r="S178" s="54" t="s">
        <v>391</v>
      </c>
      <c r="T178" s="114" t="s">
        <v>392</v>
      </c>
      <c r="U178" s="54" t="s">
        <v>841</v>
      </c>
      <c r="V178" s="92" t="s">
        <v>788</v>
      </c>
      <c r="W178" s="92" t="s">
        <v>673</v>
      </c>
      <c r="X178" s="92" t="s">
        <v>687</v>
      </c>
      <c r="Y178" s="92" t="s">
        <v>823</v>
      </c>
      <c r="Z178" s="92" t="s">
        <v>601</v>
      </c>
      <c r="AA178" s="92" t="s">
        <v>1911</v>
      </c>
      <c r="AB178" s="490">
        <v>6500000</v>
      </c>
      <c r="AC178" s="115">
        <v>46049</v>
      </c>
      <c r="AD178" s="479">
        <v>46055</v>
      </c>
      <c r="AE178" s="347">
        <v>46268</v>
      </c>
      <c r="AF178" s="92" t="s">
        <v>21</v>
      </c>
      <c r="AG178" s="100" t="s">
        <v>1927</v>
      </c>
      <c r="AI178" s="92" t="s">
        <v>161</v>
      </c>
      <c r="AJ178" s="113" t="s">
        <v>289</v>
      </c>
      <c r="AK178" s="54" t="s">
        <v>679</v>
      </c>
    </row>
    <row r="179" spans="1:37" s="54" customFormat="1" ht="27.95" customHeight="1" x14ac:dyDescent="0.25">
      <c r="A179" s="178" t="s">
        <v>1928</v>
      </c>
      <c r="B179" s="114" t="s">
        <v>1929</v>
      </c>
      <c r="C179" s="218" t="s">
        <v>1928</v>
      </c>
      <c r="D179" s="92" t="s">
        <v>1930</v>
      </c>
      <c r="E179" s="92" t="s">
        <v>703</v>
      </c>
      <c r="F179" s="92" t="s">
        <v>9</v>
      </c>
      <c r="G179" s="177" t="s">
        <v>196</v>
      </c>
      <c r="H179" s="92">
        <v>79837828</v>
      </c>
      <c r="I179" s="182" t="s">
        <v>667</v>
      </c>
      <c r="J179" s="92">
        <v>1</v>
      </c>
      <c r="K179" s="54" t="s">
        <v>8</v>
      </c>
      <c r="L179" s="54" t="s">
        <v>8</v>
      </c>
      <c r="M179" s="115">
        <v>27908</v>
      </c>
      <c r="N179" s="92" t="s">
        <v>695</v>
      </c>
      <c r="O179" s="92" t="s">
        <v>667</v>
      </c>
      <c r="P179" s="339">
        <f t="shared" ca="1" si="5"/>
        <v>50</v>
      </c>
      <c r="Q179" s="92" t="s">
        <v>1931</v>
      </c>
      <c r="R179" s="182" t="s">
        <v>667</v>
      </c>
      <c r="S179" s="54">
        <v>3057135304</v>
      </c>
      <c r="T179" s="114" t="s">
        <v>393</v>
      </c>
      <c r="U179" s="54" t="s">
        <v>593</v>
      </c>
      <c r="V179" s="92" t="s">
        <v>672</v>
      </c>
      <c r="W179" s="92" t="s">
        <v>673</v>
      </c>
      <c r="X179" s="92" t="s">
        <v>674</v>
      </c>
      <c r="Y179" s="92" t="s">
        <v>1932</v>
      </c>
      <c r="Z179" s="92" t="s">
        <v>601</v>
      </c>
      <c r="AA179" s="92" t="s">
        <v>1933</v>
      </c>
      <c r="AB179" s="490">
        <v>8000000</v>
      </c>
      <c r="AC179" s="115">
        <v>46051</v>
      </c>
      <c r="AD179" s="244">
        <v>46052</v>
      </c>
      <c r="AE179" s="347">
        <v>46294</v>
      </c>
      <c r="AF179" s="92" t="s">
        <v>21</v>
      </c>
      <c r="AG179" s="100" t="s">
        <v>1934</v>
      </c>
      <c r="AI179" s="92" t="s">
        <v>161</v>
      </c>
      <c r="AJ179" s="101" t="s">
        <v>279</v>
      </c>
      <c r="AK179" s="54" t="s">
        <v>679</v>
      </c>
    </row>
    <row r="180" spans="1:37" s="54" customFormat="1" ht="27.95" customHeight="1" x14ac:dyDescent="0.25">
      <c r="A180" s="178" t="s">
        <v>1898</v>
      </c>
      <c r="B180" s="92" t="s">
        <v>1899</v>
      </c>
      <c r="C180" s="218" t="s">
        <v>1935</v>
      </c>
      <c r="D180" s="92" t="s">
        <v>1936</v>
      </c>
      <c r="E180" s="92" t="s">
        <v>703</v>
      </c>
      <c r="F180" s="92" t="s">
        <v>9</v>
      </c>
      <c r="G180" s="177" t="s">
        <v>196</v>
      </c>
      <c r="H180" s="92">
        <v>1010077404</v>
      </c>
      <c r="I180" s="182" t="s">
        <v>683</v>
      </c>
      <c r="J180" s="92">
        <v>0</v>
      </c>
      <c r="K180" s="54" t="s">
        <v>8</v>
      </c>
      <c r="L180" s="54" t="s">
        <v>8</v>
      </c>
      <c r="M180" s="115">
        <v>36491</v>
      </c>
      <c r="N180" s="92" t="s">
        <v>684</v>
      </c>
      <c r="O180" s="92" t="s">
        <v>683</v>
      </c>
      <c r="P180" s="339">
        <f t="shared" ca="1" si="5"/>
        <v>27</v>
      </c>
      <c r="Q180" s="92" t="s">
        <v>1937</v>
      </c>
      <c r="R180" s="182" t="s">
        <v>667</v>
      </c>
      <c r="S180" s="54">
        <v>3017127792</v>
      </c>
      <c r="T180" s="114" t="s">
        <v>395</v>
      </c>
      <c r="U180" s="54" t="s">
        <v>1791</v>
      </c>
      <c r="V180" s="92" t="s">
        <v>788</v>
      </c>
      <c r="W180" s="92" t="s">
        <v>673</v>
      </c>
      <c r="X180" s="92" t="s">
        <v>687</v>
      </c>
      <c r="Y180" s="92" t="s">
        <v>823</v>
      </c>
      <c r="Z180" s="92" t="s">
        <v>601</v>
      </c>
      <c r="AA180" s="92" t="s">
        <v>1629</v>
      </c>
      <c r="AB180" s="490">
        <v>6500000</v>
      </c>
      <c r="AC180" s="115">
        <v>46049</v>
      </c>
      <c r="AD180" s="479">
        <v>46055</v>
      </c>
      <c r="AE180" s="347">
        <v>46268</v>
      </c>
      <c r="AF180" s="92" t="s">
        <v>21</v>
      </c>
      <c r="AG180" s="100" t="s">
        <v>1938</v>
      </c>
      <c r="AI180" s="92" t="s">
        <v>161</v>
      </c>
      <c r="AJ180" s="113" t="s">
        <v>289</v>
      </c>
      <c r="AK180" s="54" t="s">
        <v>679</v>
      </c>
    </row>
    <row r="181" spans="1:37" s="54" customFormat="1" ht="27.95" customHeight="1" x14ac:dyDescent="0.25">
      <c r="A181" s="178" t="s">
        <v>1898</v>
      </c>
      <c r="B181" s="92" t="s">
        <v>1919</v>
      </c>
      <c r="C181" s="218" t="s">
        <v>1939</v>
      </c>
      <c r="D181" s="92" t="s">
        <v>1940</v>
      </c>
      <c r="E181" s="92" t="s">
        <v>666</v>
      </c>
      <c r="F181" s="92" t="s">
        <v>9</v>
      </c>
      <c r="G181" s="177" t="s">
        <v>196</v>
      </c>
      <c r="H181" s="92">
        <v>1067720314</v>
      </c>
      <c r="I181" s="182" t="s">
        <v>1064</v>
      </c>
      <c r="J181" s="92">
        <v>1</v>
      </c>
      <c r="K181" s="54" t="s">
        <v>8</v>
      </c>
      <c r="L181" s="54" t="s">
        <v>8</v>
      </c>
      <c r="M181" s="115">
        <v>33171</v>
      </c>
      <c r="N181" s="92" t="s">
        <v>684</v>
      </c>
      <c r="O181" s="92" t="s">
        <v>1064</v>
      </c>
      <c r="P181" s="339">
        <f t="shared" ca="1" si="5"/>
        <v>36</v>
      </c>
      <c r="Q181" s="92" t="s">
        <v>1941</v>
      </c>
      <c r="R181" s="182" t="s">
        <v>8</v>
      </c>
      <c r="S181" s="54">
        <v>3042507549</v>
      </c>
      <c r="T181" s="114" t="s">
        <v>396</v>
      </c>
      <c r="U181" s="54" t="s">
        <v>1231</v>
      </c>
      <c r="V181" s="92" t="s">
        <v>788</v>
      </c>
      <c r="W181" s="92" t="s">
        <v>673</v>
      </c>
      <c r="X181" s="92" t="s">
        <v>674</v>
      </c>
      <c r="Y181" s="92" t="s">
        <v>1739</v>
      </c>
      <c r="Z181" s="92" t="s">
        <v>601</v>
      </c>
      <c r="AA181" s="92" t="s">
        <v>1911</v>
      </c>
      <c r="AB181" s="490">
        <v>6500000</v>
      </c>
      <c r="AC181" s="115">
        <v>46049</v>
      </c>
      <c r="AD181" s="479">
        <v>46055</v>
      </c>
      <c r="AE181" s="347">
        <v>46268</v>
      </c>
      <c r="AF181" s="92" t="s">
        <v>21</v>
      </c>
      <c r="AG181" s="100" t="s">
        <v>1942</v>
      </c>
      <c r="AI181" s="92" t="s">
        <v>161</v>
      </c>
      <c r="AJ181" s="113" t="s">
        <v>194</v>
      </c>
      <c r="AK181" s="54" t="s">
        <v>679</v>
      </c>
    </row>
    <row r="182" spans="1:37" s="54" customFormat="1" ht="27.95" customHeight="1" x14ac:dyDescent="0.25">
      <c r="A182" s="178" t="s">
        <v>1943</v>
      </c>
      <c r="B182" s="92" t="s">
        <v>61</v>
      </c>
      <c r="C182" s="218" t="s">
        <v>1944</v>
      </c>
      <c r="D182" s="92" t="s">
        <v>1945</v>
      </c>
      <c r="E182" s="92" t="s">
        <v>666</v>
      </c>
      <c r="F182" s="92" t="s">
        <v>9</v>
      </c>
      <c r="G182" s="177" t="s">
        <v>196</v>
      </c>
      <c r="H182" s="92">
        <v>1042240119</v>
      </c>
      <c r="I182" s="182" t="s">
        <v>739</v>
      </c>
      <c r="J182" s="92">
        <v>0</v>
      </c>
      <c r="K182" s="54" t="s">
        <v>8</v>
      </c>
      <c r="L182" s="54" t="s">
        <v>8</v>
      </c>
      <c r="M182" s="115">
        <v>37863</v>
      </c>
      <c r="N182" s="92" t="s">
        <v>740</v>
      </c>
      <c r="O182" s="92" t="s">
        <v>739</v>
      </c>
      <c r="P182" s="339">
        <f t="shared" ca="1" si="5"/>
        <v>23</v>
      </c>
      <c r="Q182" s="92" t="s">
        <v>1946</v>
      </c>
      <c r="R182" s="182" t="s">
        <v>667</v>
      </c>
      <c r="S182" s="54">
        <v>3022822696</v>
      </c>
      <c r="T182" s="114" t="s">
        <v>397</v>
      </c>
      <c r="U182" s="54" t="s">
        <v>671</v>
      </c>
      <c r="V182" s="54" t="s">
        <v>752</v>
      </c>
      <c r="W182" s="92" t="s">
        <v>673</v>
      </c>
      <c r="X182" s="92" t="s">
        <v>687</v>
      </c>
      <c r="Y182" s="92" t="s">
        <v>803</v>
      </c>
      <c r="Z182" s="92" t="s">
        <v>601</v>
      </c>
      <c r="AA182" s="92" t="s">
        <v>1947</v>
      </c>
      <c r="AB182" s="490">
        <v>6000000</v>
      </c>
      <c r="AC182" s="115">
        <v>46051</v>
      </c>
      <c r="AD182" s="479">
        <v>46055</v>
      </c>
      <c r="AE182" s="347">
        <v>46266</v>
      </c>
      <c r="AF182" s="92" t="s">
        <v>21</v>
      </c>
      <c r="AG182" s="100" t="s">
        <v>1948</v>
      </c>
      <c r="AI182" s="92" t="s">
        <v>161</v>
      </c>
      <c r="AJ182" s="113" t="s">
        <v>289</v>
      </c>
      <c r="AK182" s="54" t="s">
        <v>679</v>
      </c>
    </row>
    <row r="183" spans="1:37" s="54" customFormat="1" ht="27.95" customHeight="1" x14ac:dyDescent="0.25">
      <c r="A183" s="178" t="s">
        <v>1949</v>
      </c>
      <c r="B183" s="114" t="s">
        <v>1950</v>
      </c>
      <c r="C183" s="218" t="s">
        <v>1949</v>
      </c>
      <c r="D183" s="92" t="s">
        <v>1951</v>
      </c>
      <c r="E183" s="92" t="s">
        <v>703</v>
      </c>
      <c r="F183" s="92" t="s">
        <v>9</v>
      </c>
      <c r="G183" s="177" t="s">
        <v>196</v>
      </c>
      <c r="H183" s="92">
        <v>1065982007</v>
      </c>
      <c r="I183" s="182" t="s">
        <v>731</v>
      </c>
      <c r="J183" s="92">
        <v>1</v>
      </c>
      <c r="K183" s="54" t="s">
        <v>8</v>
      </c>
      <c r="L183" s="54" t="s">
        <v>8</v>
      </c>
      <c r="M183" s="115">
        <v>36930</v>
      </c>
      <c r="N183" s="54" t="s">
        <v>684</v>
      </c>
      <c r="O183" s="54" t="s">
        <v>731</v>
      </c>
      <c r="P183" s="339">
        <f t="shared" ca="1" si="5"/>
        <v>25</v>
      </c>
      <c r="Q183" s="92" t="s">
        <v>1952</v>
      </c>
      <c r="R183" s="154" t="s">
        <v>731</v>
      </c>
      <c r="S183" s="54" t="s">
        <v>8</v>
      </c>
      <c r="T183" s="114" t="s">
        <v>400</v>
      </c>
      <c r="U183" s="54" t="s">
        <v>1231</v>
      </c>
      <c r="V183" s="92" t="s">
        <v>672</v>
      </c>
      <c r="W183" s="92" t="s">
        <v>673</v>
      </c>
      <c r="X183" s="92" t="s">
        <v>687</v>
      </c>
      <c r="Y183" s="92" t="s">
        <v>823</v>
      </c>
      <c r="Z183" s="92" t="s">
        <v>601</v>
      </c>
      <c r="AA183" s="92" t="s">
        <v>1953</v>
      </c>
      <c r="AB183" s="490">
        <v>6000000</v>
      </c>
      <c r="AC183" s="115">
        <v>46051</v>
      </c>
      <c r="AD183" s="479">
        <v>46055</v>
      </c>
      <c r="AE183" s="347">
        <v>46266</v>
      </c>
      <c r="AF183" s="92" t="s">
        <v>21</v>
      </c>
      <c r="AG183" s="100" t="s">
        <v>1954</v>
      </c>
      <c r="AI183" s="92" t="s">
        <v>161</v>
      </c>
      <c r="AJ183" s="101" t="s">
        <v>398</v>
      </c>
      <c r="AK183" s="54" t="s">
        <v>679</v>
      </c>
    </row>
    <row r="184" spans="1:37" s="54" customFormat="1" ht="27.95" customHeight="1" x14ac:dyDescent="0.25">
      <c r="A184" s="178" t="s">
        <v>1898</v>
      </c>
      <c r="B184" s="92" t="s">
        <v>1955</v>
      </c>
      <c r="C184" s="182" t="s">
        <v>1956</v>
      </c>
      <c r="D184" s="92" t="s">
        <v>1957</v>
      </c>
      <c r="E184" s="92" t="s">
        <v>666</v>
      </c>
      <c r="F184" s="92" t="s">
        <v>9</v>
      </c>
      <c r="G184" s="177" t="s">
        <v>196</v>
      </c>
      <c r="H184" s="92">
        <v>49773848</v>
      </c>
      <c r="I184" s="182" t="s">
        <v>683</v>
      </c>
      <c r="J184" s="92">
        <v>3</v>
      </c>
      <c r="K184" s="54" t="s">
        <v>8</v>
      </c>
      <c r="L184" s="54" t="s">
        <v>8</v>
      </c>
      <c r="M184" s="115">
        <v>27408</v>
      </c>
      <c r="N184" s="54" t="s">
        <v>684</v>
      </c>
      <c r="O184" s="92" t="s">
        <v>683</v>
      </c>
      <c r="P184" s="339">
        <f t="shared" ca="1" si="5"/>
        <v>51</v>
      </c>
      <c r="Q184" s="92" t="s">
        <v>1958</v>
      </c>
      <c r="R184" s="182" t="s">
        <v>667</v>
      </c>
      <c r="S184" s="54">
        <v>3243132823</v>
      </c>
      <c r="T184" s="114" t="s">
        <v>402</v>
      </c>
      <c r="U184" s="54" t="s">
        <v>1231</v>
      </c>
      <c r="V184" s="92" t="s">
        <v>788</v>
      </c>
      <c r="W184" s="92" t="s">
        <v>673</v>
      </c>
      <c r="X184" s="92" t="s">
        <v>687</v>
      </c>
      <c r="Y184" s="92" t="s">
        <v>823</v>
      </c>
      <c r="Z184" s="92" t="s">
        <v>601</v>
      </c>
      <c r="AA184" s="92" t="s">
        <v>1629</v>
      </c>
      <c r="AB184" s="490">
        <f>AB182</f>
        <v>6000000</v>
      </c>
      <c r="AC184" s="115">
        <v>46051</v>
      </c>
      <c r="AD184" s="244">
        <v>46055</v>
      </c>
      <c r="AE184" s="99">
        <v>46266</v>
      </c>
      <c r="AF184" s="92" t="s">
        <v>21</v>
      </c>
      <c r="AG184" s="100" t="s">
        <v>1959</v>
      </c>
      <c r="AI184" s="92" t="s">
        <v>161</v>
      </c>
      <c r="AJ184" s="101" t="s">
        <v>386</v>
      </c>
      <c r="AK184" s="54" t="s">
        <v>679</v>
      </c>
    </row>
    <row r="185" spans="1:37" s="54" customFormat="1" ht="27.95" customHeight="1" x14ac:dyDescent="0.25">
      <c r="A185" s="178" t="s">
        <v>1297</v>
      </c>
      <c r="B185" s="114" t="s">
        <v>1298</v>
      </c>
      <c r="C185" s="218" t="s">
        <v>1960</v>
      </c>
      <c r="D185" s="92" t="s">
        <v>1961</v>
      </c>
      <c r="E185" s="92" t="s">
        <v>703</v>
      </c>
      <c r="F185" s="92" t="s">
        <v>9</v>
      </c>
      <c r="G185" s="177" t="s">
        <v>196</v>
      </c>
      <c r="H185" s="92">
        <v>1003315557</v>
      </c>
      <c r="I185" s="182" t="s">
        <v>683</v>
      </c>
      <c r="J185" s="92">
        <v>5</v>
      </c>
      <c r="K185" s="54" t="s">
        <v>8</v>
      </c>
      <c r="L185" s="54" t="s">
        <v>8</v>
      </c>
      <c r="M185" s="115">
        <v>37070</v>
      </c>
      <c r="N185" s="54" t="s">
        <v>684</v>
      </c>
      <c r="O185" s="92" t="s">
        <v>683</v>
      </c>
      <c r="P185" s="339">
        <f t="shared" ca="1" si="5"/>
        <v>25</v>
      </c>
      <c r="Q185" s="92" t="s">
        <v>1962</v>
      </c>
      <c r="R185" s="182" t="s">
        <v>683</v>
      </c>
      <c r="S185" s="54">
        <v>3015250083</v>
      </c>
      <c r="T185" s="114" t="s">
        <v>403</v>
      </c>
      <c r="U185" s="54" t="s">
        <v>841</v>
      </c>
      <c r="V185" s="92" t="s">
        <v>788</v>
      </c>
      <c r="W185" s="92" t="s">
        <v>673</v>
      </c>
      <c r="X185" s="92" t="s">
        <v>687</v>
      </c>
      <c r="Y185" s="92" t="s">
        <v>823</v>
      </c>
      <c r="Z185" s="92" t="s">
        <v>601</v>
      </c>
      <c r="AA185" s="92" t="s">
        <v>193</v>
      </c>
      <c r="AB185" s="490">
        <v>4000000</v>
      </c>
      <c r="AC185" s="115">
        <v>46049</v>
      </c>
      <c r="AD185" s="479">
        <v>46055</v>
      </c>
      <c r="AE185" s="347">
        <v>46296</v>
      </c>
      <c r="AF185" s="92" t="s">
        <v>21</v>
      </c>
      <c r="AG185" s="100" t="s">
        <v>1963</v>
      </c>
      <c r="AI185" s="92" t="s">
        <v>161</v>
      </c>
      <c r="AJ185" s="113" t="s">
        <v>289</v>
      </c>
      <c r="AK185" s="54" t="s">
        <v>870</v>
      </c>
    </row>
    <row r="186" spans="1:37" s="54" customFormat="1" ht="27.95" customHeight="1" x14ac:dyDescent="0.25">
      <c r="A186" s="178" t="s">
        <v>1964</v>
      </c>
      <c r="B186" s="114" t="s">
        <v>1965</v>
      </c>
      <c r="C186" s="218" t="s">
        <v>1964</v>
      </c>
      <c r="D186" s="92" t="s">
        <v>1966</v>
      </c>
      <c r="E186" s="92" t="s">
        <v>666</v>
      </c>
      <c r="F186" s="92" t="s">
        <v>9</v>
      </c>
      <c r="G186" s="177" t="s">
        <v>196</v>
      </c>
      <c r="H186" s="92">
        <v>29623461</v>
      </c>
      <c r="I186" s="182" t="s">
        <v>1967</v>
      </c>
      <c r="J186" s="54">
        <v>1</v>
      </c>
      <c r="K186" s="54" t="s">
        <v>8</v>
      </c>
      <c r="L186" s="54" t="s">
        <v>8</v>
      </c>
      <c r="M186" s="115">
        <v>28740</v>
      </c>
      <c r="N186" s="92" t="s">
        <v>957</v>
      </c>
      <c r="O186" s="92" t="s">
        <v>1967</v>
      </c>
      <c r="P186" s="339">
        <f t="shared" ca="1" si="5"/>
        <v>48</v>
      </c>
      <c r="Q186" s="92" t="s">
        <v>1968</v>
      </c>
      <c r="R186" s="182" t="s">
        <v>667</v>
      </c>
      <c r="S186" s="54">
        <v>3208508864</v>
      </c>
      <c r="T186" s="114" t="s">
        <v>404</v>
      </c>
      <c r="U186" s="54" t="s">
        <v>671</v>
      </c>
      <c r="V186" s="92" t="s">
        <v>788</v>
      </c>
      <c r="W186" s="92" t="s">
        <v>673</v>
      </c>
      <c r="X186" s="92" t="s">
        <v>674</v>
      </c>
      <c r="Y186" s="92" t="s">
        <v>1969</v>
      </c>
      <c r="Z186" s="92" t="s">
        <v>601</v>
      </c>
      <c r="AA186" s="92" t="s">
        <v>1970</v>
      </c>
      <c r="AB186" s="490">
        <v>9000000</v>
      </c>
      <c r="AC186" s="115">
        <v>46051</v>
      </c>
      <c r="AD186" s="244">
        <v>46052</v>
      </c>
      <c r="AE186" s="347">
        <v>46294</v>
      </c>
      <c r="AF186" s="92" t="s">
        <v>21</v>
      </c>
      <c r="AG186" s="100" t="s">
        <v>1971</v>
      </c>
      <c r="AI186" s="92" t="s">
        <v>161</v>
      </c>
      <c r="AJ186" s="113" t="s">
        <v>194</v>
      </c>
      <c r="AK186" s="54" t="s">
        <v>679</v>
      </c>
    </row>
    <row r="187" spans="1:37" s="54" customFormat="1" ht="27.95" customHeight="1" x14ac:dyDescent="0.25">
      <c r="A187" s="178" t="s">
        <v>1972</v>
      </c>
      <c r="B187" s="114" t="s">
        <v>1973</v>
      </c>
      <c r="C187" s="218" t="s">
        <v>1972</v>
      </c>
      <c r="D187" s="92" t="s">
        <v>1974</v>
      </c>
      <c r="E187" s="92" t="s">
        <v>666</v>
      </c>
      <c r="F187" s="92" t="s">
        <v>9</v>
      </c>
      <c r="G187" s="177" t="s">
        <v>196</v>
      </c>
      <c r="H187" s="92" t="s">
        <v>1975</v>
      </c>
      <c r="I187" s="182" t="s">
        <v>1976</v>
      </c>
      <c r="J187" s="54">
        <v>1</v>
      </c>
      <c r="K187" s="54" t="s">
        <v>8</v>
      </c>
      <c r="L187" s="54" t="s">
        <v>8</v>
      </c>
      <c r="M187" s="115">
        <v>36887</v>
      </c>
      <c r="N187" s="92" t="s">
        <v>998</v>
      </c>
      <c r="O187" s="92" t="s">
        <v>997</v>
      </c>
      <c r="P187" s="339">
        <f t="shared" ca="1" si="5"/>
        <v>26</v>
      </c>
      <c r="Q187" s="92" t="s">
        <v>1977</v>
      </c>
      <c r="R187" s="182" t="s">
        <v>667</v>
      </c>
      <c r="S187" s="54" t="s">
        <v>406</v>
      </c>
      <c r="T187" s="114" t="s">
        <v>407</v>
      </c>
      <c r="U187" s="54" t="s">
        <v>671</v>
      </c>
      <c r="V187" s="92" t="s">
        <v>788</v>
      </c>
      <c r="W187" s="92" t="s">
        <v>673</v>
      </c>
      <c r="X187" s="92" t="s">
        <v>687</v>
      </c>
      <c r="Y187" s="92" t="s">
        <v>1796</v>
      </c>
      <c r="Z187" s="92" t="s">
        <v>601</v>
      </c>
      <c r="AA187" s="92" t="s">
        <v>1978</v>
      </c>
      <c r="AB187" s="490">
        <v>4200000</v>
      </c>
      <c r="AC187" s="115">
        <v>46049</v>
      </c>
      <c r="AD187" s="479">
        <v>46055</v>
      </c>
      <c r="AE187" s="347">
        <v>46235</v>
      </c>
      <c r="AF187" s="92" t="s">
        <v>21</v>
      </c>
      <c r="AG187" s="100" t="s">
        <v>1979</v>
      </c>
      <c r="AI187" s="92" t="s">
        <v>33</v>
      </c>
      <c r="AJ187" s="101" t="s">
        <v>34</v>
      </c>
      <c r="AK187" s="54" t="s">
        <v>679</v>
      </c>
    </row>
    <row r="188" spans="1:37" s="54" customFormat="1" ht="27.95" customHeight="1" x14ac:dyDescent="0.25">
      <c r="A188" s="178" t="s">
        <v>1980</v>
      </c>
      <c r="B188" s="114" t="s">
        <v>1981</v>
      </c>
      <c r="C188" s="218" t="s">
        <v>1980</v>
      </c>
      <c r="D188" s="92" t="s">
        <v>1982</v>
      </c>
      <c r="E188" s="92" t="s">
        <v>666</v>
      </c>
      <c r="F188" s="92" t="s">
        <v>9</v>
      </c>
      <c r="G188" s="177" t="s">
        <v>196</v>
      </c>
      <c r="H188" s="92">
        <v>1066002394</v>
      </c>
      <c r="I188" s="182" t="s">
        <v>731</v>
      </c>
      <c r="J188" s="92">
        <v>7</v>
      </c>
      <c r="K188" s="54" t="s">
        <v>8</v>
      </c>
      <c r="L188" s="54" t="s">
        <v>8</v>
      </c>
      <c r="M188" s="115">
        <v>36522</v>
      </c>
      <c r="N188" s="54" t="s">
        <v>1983</v>
      </c>
      <c r="O188" s="54" t="s">
        <v>686</v>
      </c>
      <c r="P188" s="339">
        <f t="shared" ref="P188:P212" ca="1" si="6">(YEAR(NOW())-YEAR(M188))</f>
        <v>27</v>
      </c>
      <c r="Q188" s="92" t="s">
        <v>1984</v>
      </c>
      <c r="R188" s="182" t="s">
        <v>731</v>
      </c>
      <c r="S188" s="54">
        <v>3147139177</v>
      </c>
      <c r="T188" s="114" t="s">
        <v>409</v>
      </c>
      <c r="U188" s="54" t="s">
        <v>841</v>
      </c>
      <c r="V188" s="92" t="s">
        <v>788</v>
      </c>
      <c r="W188" s="92" t="s">
        <v>673</v>
      </c>
      <c r="X188" s="92" t="s">
        <v>687</v>
      </c>
      <c r="Y188" s="92" t="s">
        <v>823</v>
      </c>
      <c r="Z188" s="92" t="s">
        <v>601</v>
      </c>
      <c r="AA188" s="92" t="s">
        <v>1985</v>
      </c>
      <c r="AB188" s="490">
        <v>5600000</v>
      </c>
      <c r="AC188" s="115">
        <v>46051</v>
      </c>
      <c r="AD188" s="479">
        <v>46055</v>
      </c>
      <c r="AE188" s="347">
        <v>46235</v>
      </c>
      <c r="AF188" s="92" t="s">
        <v>21</v>
      </c>
      <c r="AG188" s="100" t="s">
        <v>1986</v>
      </c>
      <c r="AI188" s="92" t="s">
        <v>33</v>
      </c>
      <c r="AJ188" s="101" t="s">
        <v>34</v>
      </c>
      <c r="AK188" s="54" t="s">
        <v>679</v>
      </c>
    </row>
    <row r="189" spans="1:37" s="54" customFormat="1" ht="27.95" customHeight="1" x14ac:dyDescent="0.25">
      <c r="A189" s="178" t="s">
        <v>1987</v>
      </c>
      <c r="B189" s="114" t="s">
        <v>1988</v>
      </c>
      <c r="C189" s="218" t="s">
        <v>1987</v>
      </c>
      <c r="D189" s="92" t="s">
        <v>1989</v>
      </c>
      <c r="E189" s="92" t="s">
        <v>703</v>
      </c>
      <c r="F189" s="92" t="s">
        <v>9</v>
      </c>
      <c r="G189" s="177" t="s">
        <v>196</v>
      </c>
      <c r="H189" s="92">
        <v>1065636165</v>
      </c>
      <c r="I189" s="182" t="s">
        <v>683</v>
      </c>
      <c r="J189" s="92">
        <v>4</v>
      </c>
      <c r="K189" s="54" t="s">
        <v>8</v>
      </c>
      <c r="L189" s="54" t="s">
        <v>8</v>
      </c>
      <c r="M189" s="115">
        <v>33582</v>
      </c>
      <c r="N189" s="54" t="s">
        <v>684</v>
      </c>
      <c r="O189" s="92" t="s">
        <v>683</v>
      </c>
      <c r="P189" s="339">
        <f t="shared" ca="1" si="6"/>
        <v>35</v>
      </c>
      <c r="Q189" s="92" t="s">
        <v>1990</v>
      </c>
      <c r="R189" s="182" t="s">
        <v>667</v>
      </c>
      <c r="S189" s="54">
        <v>3005056273</v>
      </c>
      <c r="T189" s="114" t="s">
        <v>411</v>
      </c>
      <c r="U189" s="54" t="s">
        <v>671</v>
      </c>
      <c r="V189" s="92" t="s">
        <v>788</v>
      </c>
      <c r="W189" s="92" t="s">
        <v>673</v>
      </c>
      <c r="X189" s="92" t="s">
        <v>674</v>
      </c>
      <c r="Y189" s="92" t="s">
        <v>1991</v>
      </c>
      <c r="Z189" s="92" t="s">
        <v>601</v>
      </c>
      <c r="AA189" s="92" t="s">
        <v>412</v>
      </c>
      <c r="AB189" s="490">
        <v>7500000</v>
      </c>
      <c r="AC189" s="115">
        <v>46048</v>
      </c>
      <c r="AD189" s="479">
        <v>46055</v>
      </c>
      <c r="AE189" s="347">
        <v>46235</v>
      </c>
      <c r="AF189" s="92" t="s">
        <v>21</v>
      </c>
      <c r="AG189" s="100" t="s">
        <v>1992</v>
      </c>
      <c r="AI189" s="92" t="s">
        <v>33</v>
      </c>
      <c r="AJ189" s="101" t="s">
        <v>34</v>
      </c>
      <c r="AK189" s="54" t="s">
        <v>679</v>
      </c>
    </row>
    <row r="190" spans="1:37" s="83" customFormat="1" ht="27.95" customHeight="1" x14ac:dyDescent="0.25">
      <c r="A190" s="421" t="s">
        <v>1060</v>
      </c>
      <c r="B190" s="92" t="s">
        <v>1061</v>
      </c>
      <c r="C190" s="219" t="s">
        <v>1993</v>
      </c>
      <c r="D190" s="76" t="s">
        <v>1994</v>
      </c>
      <c r="E190" s="76" t="s">
        <v>666</v>
      </c>
      <c r="F190" s="76" t="s">
        <v>9</v>
      </c>
      <c r="G190" s="259" t="s">
        <v>196</v>
      </c>
      <c r="H190" s="92">
        <v>1065630528</v>
      </c>
      <c r="I190" s="163" t="s">
        <v>683</v>
      </c>
      <c r="J190" s="76">
        <v>7</v>
      </c>
      <c r="K190" s="83" t="s">
        <v>8</v>
      </c>
      <c r="L190" s="83" t="s">
        <v>8</v>
      </c>
      <c r="M190" s="116">
        <v>33311</v>
      </c>
      <c r="N190" s="76" t="s">
        <v>998</v>
      </c>
      <c r="O190" s="76" t="s">
        <v>1340</v>
      </c>
      <c r="P190" s="340">
        <f t="shared" ca="1" si="6"/>
        <v>35</v>
      </c>
      <c r="Q190" s="92" t="s">
        <v>1995</v>
      </c>
      <c r="R190" s="345" t="s">
        <v>8</v>
      </c>
      <c r="S190" s="192">
        <v>3008142910</v>
      </c>
      <c r="T190" s="437" t="s">
        <v>414</v>
      </c>
      <c r="U190" s="163" t="s">
        <v>1996</v>
      </c>
      <c r="V190" s="76" t="s">
        <v>788</v>
      </c>
      <c r="W190" s="76" t="s">
        <v>673</v>
      </c>
      <c r="X190" s="76" t="s">
        <v>674</v>
      </c>
      <c r="Y190" s="76" t="s">
        <v>1739</v>
      </c>
      <c r="Z190" s="259" t="s">
        <v>601</v>
      </c>
      <c r="AA190" s="164" t="s">
        <v>1525</v>
      </c>
      <c r="AB190" s="262">
        <v>7500000</v>
      </c>
      <c r="AC190" s="115">
        <v>46049</v>
      </c>
      <c r="AD190" s="481">
        <v>46055</v>
      </c>
      <c r="AE190" s="349">
        <v>46235</v>
      </c>
      <c r="AF190" s="163" t="s">
        <v>21</v>
      </c>
      <c r="AG190" s="81" t="s">
        <v>1997</v>
      </c>
      <c r="AI190" s="76" t="s">
        <v>127</v>
      </c>
      <c r="AJ190" s="82" t="s">
        <v>43</v>
      </c>
      <c r="AK190" s="83" t="s">
        <v>679</v>
      </c>
    </row>
    <row r="191" spans="1:37" s="102" customFormat="1" ht="27.95" customHeight="1" x14ac:dyDescent="0.25">
      <c r="A191" s="178" t="s">
        <v>1998</v>
      </c>
      <c r="B191" s="114" t="s">
        <v>1999</v>
      </c>
      <c r="C191" s="219" t="s">
        <v>1998</v>
      </c>
      <c r="D191" s="103" t="s">
        <v>2000</v>
      </c>
      <c r="E191" s="103" t="s">
        <v>666</v>
      </c>
      <c r="F191" s="103" t="s">
        <v>9</v>
      </c>
      <c r="G191" s="232" t="s">
        <v>196</v>
      </c>
      <c r="H191" s="92">
        <v>1140876856</v>
      </c>
      <c r="I191" s="181" t="s">
        <v>739</v>
      </c>
      <c r="J191" s="103">
        <v>6</v>
      </c>
      <c r="K191" s="102" t="s">
        <v>8</v>
      </c>
      <c r="L191" s="102" t="s">
        <v>8</v>
      </c>
      <c r="M191" s="109">
        <v>34818</v>
      </c>
      <c r="N191" s="103" t="s">
        <v>998</v>
      </c>
      <c r="O191" s="103" t="s">
        <v>1340</v>
      </c>
      <c r="P191" s="337">
        <f t="shared" ca="1" si="6"/>
        <v>31</v>
      </c>
      <c r="Q191" s="92" t="s">
        <v>1685</v>
      </c>
      <c r="R191" s="267" t="s">
        <v>667</v>
      </c>
      <c r="S191" s="54">
        <v>3005327750</v>
      </c>
      <c r="T191" s="114" t="s">
        <v>415</v>
      </c>
      <c r="U191" s="181" t="s">
        <v>892</v>
      </c>
      <c r="V191" s="103" t="s">
        <v>788</v>
      </c>
      <c r="W191" s="103" t="s">
        <v>673</v>
      </c>
      <c r="X191" s="103" t="s">
        <v>674</v>
      </c>
      <c r="Y191" s="103" t="s">
        <v>959</v>
      </c>
      <c r="Z191" s="232" t="s">
        <v>601</v>
      </c>
      <c r="AA191" s="92" t="s">
        <v>416</v>
      </c>
      <c r="AB191" s="263">
        <v>6000000</v>
      </c>
      <c r="AC191" s="115">
        <v>46051</v>
      </c>
      <c r="AD191" s="479">
        <v>46055</v>
      </c>
      <c r="AE191" s="347">
        <v>46266</v>
      </c>
      <c r="AF191" s="181" t="s">
        <v>21</v>
      </c>
      <c r="AG191" s="107" t="s">
        <v>2001</v>
      </c>
      <c r="AI191" s="103" t="s">
        <v>203</v>
      </c>
      <c r="AJ191" s="108" t="s">
        <v>204</v>
      </c>
      <c r="AK191" s="102" t="s">
        <v>679</v>
      </c>
    </row>
    <row r="192" spans="1:37" s="102" customFormat="1" ht="27.95" customHeight="1" x14ac:dyDescent="0.25">
      <c r="A192" s="178" t="s">
        <v>2002</v>
      </c>
      <c r="B192" s="114" t="s">
        <v>2003</v>
      </c>
      <c r="C192" s="219" t="s">
        <v>2002</v>
      </c>
      <c r="D192" s="103" t="s">
        <v>2004</v>
      </c>
      <c r="E192" s="103" t="s">
        <v>703</v>
      </c>
      <c r="F192" s="103" t="s">
        <v>9</v>
      </c>
      <c r="G192" s="232" t="s">
        <v>196</v>
      </c>
      <c r="H192" s="92">
        <v>77193310</v>
      </c>
      <c r="I192" s="181" t="s">
        <v>683</v>
      </c>
      <c r="J192" s="103">
        <v>6</v>
      </c>
      <c r="K192" s="102" t="s">
        <v>8</v>
      </c>
      <c r="L192" s="102" t="s">
        <v>8</v>
      </c>
      <c r="M192" s="109">
        <v>28524</v>
      </c>
      <c r="N192" s="103" t="s">
        <v>684</v>
      </c>
      <c r="O192" s="103" t="s">
        <v>683</v>
      </c>
      <c r="P192" s="337">
        <f t="shared" ca="1" si="6"/>
        <v>48</v>
      </c>
      <c r="Q192" s="92" t="s">
        <v>2005</v>
      </c>
      <c r="R192" s="267" t="s">
        <v>683</v>
      </c>
      <c r="S192" s="54">
        <v>3208172817</v>
      </c>
      <c r="T192" s="114" t="s">
        <v>8</v>
      </c>
      <c r="U192" s="181" t="s">
        <v>1791</v>
      </c>
      <c r="V192" s="103" t="s">
        <v>788</v>
      </c>
      <c r="W192" s="103" t="s">
        <v>673</v>
      </c>
      <c r="X192" s="103" t="s">
        <v>687</v>
      </c>
      <c r="Y192" s="103" t="s">
        <v>1623</v>
      </c>
      <c r="Z192" s="232" t="s">
        <v>601</v>
      </c>
      <c r="AA192" s="92" t="s">
        <v>418</v>
      </c>
      <c r="AB192" s="263">
        <v>5694000</v>
      </c>
      <c r="AC192" s="115">
        <v>46049</v>
      </c>
      <c r="AD192" s="244">
        <v>46050</v>
      </c>
      <c r="AE192" s="347">
        <v>46261</v>
      </c>
      <c r="AF192" s="181" t="s">
        <v>725</v>
      </c>
      <c r="AG192" s="107" t="s">
        <v>2006</v>
      </c>
      <c r="AI192" s="103" t="s">
        <v>97</v>
      </c>
      <c r="AJ192" s="108" t="s">
        <v>98</v>
      </c>
      <c r="AK192" s="102" t="s">
        <v>679</v>
      </c>
    </row>
    <row r="193" spans="1:37" s="102" customFormat="1" ht="27.95" customHeight="1" x14ac:dyDescent="0.25">
      <c r="A193" s="178" t="s">
        <v>2007</v>
      </c>
      <c r="B193" s="92" t="s">
        <v>2008</v>
      </c>
      <c r="C193" s="219" t="s">
        <v>2009</v>
      </c>
      <c r="D193" s="103" t="s">
        <v>2010</v>
      </c>
      <c r="E193" s="103" t="s">
        <v>703</v>
      </c>
      <c r="F193" s="103" t="s">
        <v>9</v>
      </c>
      <c r="G193" s="232" t="s">
        <v>196</v>
      </c>
      <c r="H193" s="92">
        <v>77104877</v>
      </c>
      <c r="I193" s="181" t="s">
        <v>1317</v>
      </c>
      <c r="J193" s="103">
        <v>1</v>
      </c>
      <c r="K193" s="102" t="s">
        <v>8</v>
      </c>
      <c r="L193" s="102" t="s">
        <v>8</v>
      </c>
      <c r="M193" s="109">
        <v>28737</v>
      </c>
      <c r="N193" s="103" t="s">
        <v>684</v>
      </c>
      <c r="O193" s="103" t="s">
        <v>1317</v>
      </c>
      <c r="P193" s="337">
        <f t="shared" ca="1" si="6"/>
        <v>48</v>
      </c>
      <c r="Q193" s="92" t="s">
        <v>2011</v>
      </c>
      <c r="R193" s="267" t="s">
        <v>739</v>
      </c>
      <c r="S193" s="54">
        <v>3122747226</v>
      </c>
      <c r="T193" s="114" t="s">
        <v>420</v>
      </c>
      <c r="U193" s="225" t="s">
        <v>841</v>
      </c>
      <c r="V193" s="103" t="s">
        <v>949</v>
      </c>
      <c r="W193" s="103" t="s">
        <v>673</v>
      </c>
      <c r="X193" s="103" t="s">
        <v>687</v>
      </c>
      <c r="Y193" s="103" t="s">
        <v>1623</v>
      </c>
      <c r="Z193" s="232" t="s">
        <v>601</v>
      </c>
      <c r="AA193" s="92" t="s">
        <v>2012</v>
      </c>
      <c r="AB193" s="263">
        <v>6500000</v>
      </c>
      <c r="AC193" s="115">
        <v>46049</v>
      </c>
      <c r="AD193" s="479">
        <v>46055</v>
      </c>
      <c r="AE193" s="347">
        <v>46235</v>
      </c>
      <c r="AF193" s="181" t="s">
        <v>21</v>
      </c>
      <c r="AG193" s="107" t="s">
        <v>2013</v>
      </c>
      <c r="AI193" s="103" t="s">
        <v>153</v>
      </c>
      <c r="AJ193" s="108" t="s">
        <v>154</v>
      </c>
      <c r="AK193" s="102" t="s">
        <v>679</v>
      </c>
    </row>
    <row r="194" spans="1:37" s="102" customFormat="1" ht="27.95" customHeight="1" x14ac:dyDescent="0.25">
      <c r="A194" s="178" t="s">
        <v>2007</v>
      </c>
      <c r="B194" s="92" t="s">
        <v>2014</v>
      </c>
      <c r="C194" s="219" t="s">
        <v>2015</v>
      </c>
      <c r="D194" s="103" t="s">
        <v>2016</v>
      </c>
      <c r="E194" s="103" t="s">
        <v>703</v>
      </c>
      <c r="F194" s="103" t="s">
        <v>9</v>
      </c>
      <c r="G194" s="232" t="s">
        <v>196</v>
      </c>
      <c r="H194" s="92">
        <v>77163316</v>
      </c>
      <c r="I194" s="181" t="s">
        <v>2017</v>
      </c>
      <c r="J194" s="103">
        <v>1</v>
      </c>
      <c r="K194" s="102" t="s">
        <v>8</v>
      </c>
      <c r="L194" s="102" t="s">
        <v>8</v>
      </c>
      <c r="M194" s="109">
        <v>24347</v>
      </c>
      <c r="N194" s="103" t="s">
        <v>684</v>
      </c>
      <c r="O194" s="103" t="s">
        <v>2017</v>
      </c>
      <c r="P194" s="337">
        <f t="shared" ca="1" si="6"/>
        <v>60</v>
      </c>
      <c r="Q194" s="92" t="s">
        <v>2018</v>
      </c>
      <c r="R194" s="267" t="s">
        <v>667</v>
      </c>
      <c r="S194" s="54" t="s">
        <v>2019</v>
      </c>
      <c r="T194" s="114" t="s">
        <v>422</v>
      </c>
      <c r="U194" s="225" t="s">
        <v>841</v>
      </c>
      <c r="V194" s="103" t="s">
        <v>672</v>
      </c>
      <c r="W194" s="103" t="s">
        <v>673</v>
      </c>
      <c r="X194" s="103" t="s">
        <v>1242</v>
      </c>
      <c r="Y194" s="103" t="s">
        <v>2020</v>
      </c>
      <c r="Z194" s="232" t="s">
        <v>601</v>
      </c>
      <c r="AA194" s="92" t="s">
        <v>2012</v>
      </c>
      <c r="AB194" s="263">
        <v>6500000</v>
      </c>
      <c r="AC194" s="115">
        <v>46050</v>
      </c>
      <c r="AD194" s="479">
        <v>46055</v>
      </c>
      <c r="AE194" s="347">
        <v>46237</v>
      </c>
      <c r="AF194" s="181" t="s">
        <v>21</v>
      </c>
      <c r="AG194" s="107" t="s">
        <v>2021</v>
      </c>
      <c r="AI194" s="103" t="s">
        <v>153</v>
      </c>
      <c r="AJ194" s="108" t="s">
        <v>154</v>
      </c>
      <c r="AK194" s="102" t="s">
        <v>679</v>
      </c>
    </row>
    <row r="195" spans="1:37" s="102" customFormat="1" ht="27.95" customHeight="1" x14ac:dyDescent="0.25">
      <c r="A195" s="178" t="s">
        <v>2022</v>
      </c>
      <c r="B195" s="92" t="s">
        <v>2023</v>
      </c>
      <c r="C195" s="219" t="s">
        <v>2024</v>
      </c>
      <c r="D195" s="103" t="s">
        <v>2025</v>
      </c>
      <c r="E195" s="103" t="s">
        <v>703</v>
      </c>
      <c r="F195" s="103" t="s">
        <v>9</v>
      </c>
      <c r="G195" s="232" t="s">
        <v>196</v>
      </c>
      <c r="H195" s="92">
        <v>77173462</v>
      </c>
      <c r="I195" s="181" t="s">
        <v>683</v>
      </c>
      <c r="J195" s="103">
        <v>1</v>
      </c>
      <c r="K195" s="102" t="s">
        <v>8</v>
      </c>
      <c r="L195" s="102" t="s">
        <v>8</v>
      </c>
      <c r="M195" s="109">
        <v>26827</v>
      </c>
      <c r="N195" s="103" t="s">
        <v>684</v>
      </c>
      <c r="O195" s="103" t="s">
        <v>683</v>
      </c>
      <c r="P195" s="337">
        <f t="shared" ca="1" si="6"/>
        <v>53</v>
      </c>
      <c r="Q195" s="92" t="s">
        <v>2026</v>
      </c>
      <c r="R195" s="267" t="s">
        <v>683</v>
      </c>
      <c r="S195" s="54">
        <v>3004315923</v>
      </c>
      <c r="T195" s="114" t="s">
        <v>423</v>
      </c>
      <c r="U195" s="225" t="s">
        <v>1231</v>
      </c>
      <c r="V195" s="103" t="s">
        <v>788</v>
      </c>
      <c r="W195" s="103" t="s">
        <v>673</v>
      </c>
      <c r="X195" s="103" t="s">
        <v>687</v>
      </c>
      <c r="Y195" s="103" t="s">
        <v>1635</v>
      </c>
      <c r="Z195" s="232" t="s">
        <v>601</v>
      </c>
      <c r="AA195" s="92" t="s">
        <v>2027</v>
      </c>
      <c r="AB195" s="263">
        <v>5700000</v>
      </c>
      <c r="AC195" s="115">
        <v>46048</v>
      </c>
      <c r="AD195" s="479">
        <v>46055</v>
      </c>
      <c r="AE195" s="347">
        <v>46235</v>
      </c>
      <c r="AF195" s="181" t="s">
        <v>21</v>
      </c>
      <c r="AG195" s="107" t="s">
        <v>2028</v>
      </c>
      <c r="AI195" s="103" t="s">
        <v>153</v>
      </c>
      <c r="AJ195" s="108" t="s">
        <v>154</v>
      </c>
      <c r="AK195" s="102" t="s">
        <v>679</v>
      </c>
    </row>
    <row r="196" spans="1:37" s="102" customFormat="1" ht="27.95" customHeight="1" x14ac:dyDescent="0.25">
      <c r="A196" s="178" t="s">
        <v>2022</v>
      </c>
      <c r="B196" s="92" t="s">
        <v>2029</v>
      </c>
      <c r="C196" s="220" t="s">
        <v>2030</v>
      </c>
      <c r="D196" s="103" t="s">
        <v>2031</v>
      </c>
      <c r="E196" s="103" t="s">
        <v>703</v>
      </c>
      <c r="F196" s="103" t="s">
        <v>9</v>
      </c>
      <c r="G196" s="232" t="s">
        <v>196</v>
      </c>
      <c r="H196" s="92">
        <v>1065837622</v>
      </c>
      <c r="I196" s="181" t="s">
        <v>683</v>
      </c>
      <c r="J196" s="103">
        <v>1</v>
      </c>
      <c r="K196" s="102" t="s">
        <v>8</v>
      </c>
      <c r="L196" s="102" t="s">
        <v>8</v>
      </c>
      <c r="M196" s="109">
        <v>35723</v>
      </c>
      <c r="N196" s="103" t="s">
        <v>684</v>
      </c>
      <c r="O196" s="103" t="s">
        <v>683</v>
      </c>
      <c r="P196" s="337">
        <f t="shared" ca="1" si="6"/>
        <v>29</v>
      </c>
      <c r="Q196" s="92" t="s">
        <v>2032</v>
      </c>
      <c r="R196" s="267" t="s">
        <v>683</v>
      </c>
      <c r="S196" s="54">
        <v>3005025525</v>
      </c>
      <c r="T196" s="114" t="s">
        <v>425</v>
      </c>
      <c r="U196" s="181" t="s">
        <v>1532</v>
      </c>
      <c r="V196" s="103" t="s">
        <v>788</v>
      </c>
      <c r="W196" s="103" t="s">
        <v>673</v>
      </c>
      <c r="X196" s="103" t="s">
        <v>674</v>
      </c>
      <c r="Y196" s="103" t="s">
        <v>2033</v>
      </c>
      <c r="Z196" s="232" t="s">
        <v>601</v>
      </c>
      <c r="AA196" s="92" t="s">
        <v>2027</v>
      </c>
      <c r="AB196" s="263">
        <v>5700000</v>
      </c>
      <c r="AC196" s="115">
        <v>46048</v>
      </c>
      <c r="AD196" s="479">
        <v>46055</v>
      </c>
      <c r="AE196" s="347">
        <v>46237</v>
      </c>
      <c r="AF196" s="181" t="s">
        <v>21</v>
      </c>
      <c r="AG196" s="107" t="s">
        <v>2034</v>
      </c>
      <c r="AI196" s="103" t="s">
        <v>153</v>
      </c>
      <c r="AJ196" s="108" t="s">
        <v>154</v>
      </c>
      <c r="AK196" s="102" t="s">
        <v>679</v>
      </c>
    </row>
    <row r="197" spans="1:37" s="102" customFormat="1" ht="27.95" customHeight="1" x14ac:dyDescent="0.25">
      <c r="A197" s="178" t="s">
        <v>2035</v>
      </c>
      <c r="B197" s="92" t="s">
        <v>2036</v>
      </c>
      <c r="C197" s="219" t="s">
        <v>2035</v>
      </c>
      <c r="D197" s="103" t="s">
        <v>2037</v>
      </c>
      <c r="E197" s="103" t="s">
        <v>666</v>
      </c>
      <c r="F197" s="103" t="s">
        <v>9</v>
      </c>
      <c r="G197" s="232" t="s">
        <v>196</v>
      </c>
      <c r="H197" s="92">
        <v>1032455600</v>
      </c>
      <c r="I197" s="181" t="s">
        <v>667</v>
      </c>
      <c r="J197" s="103">
        <v>1</v>
      </c>
      <c r="K197" s="102" t="s">
        <v>8</v>
      </c>
      <c r="L197" s="102" t="s">
        <v>8</v>
      </c>
      <c r="M197" s="109">
        <v>34008</v>
      </c>
      <c r="N197" s="103" t="s">
        <v>695</v>
      </c>
      <c r="O197" s="103" t="s">
        <v>667</v>
      </c>
      <c r="P197" s="337">
        <f t="shared" ca="1" si="6"/>
        <v>33</v>
      </c>
      <c r="Q197" s="92" t="s">
        <v>1079</v>
      </c>
      <c r="R197" s="267" t="s">
        <v>667</v>
      </c>
      <c r="S197" s="54">
        <v>3124093578</v>
      </c>
      <c r="T197" s="114" t="s">
        <v>426</v>
      </c>
      <c r="U197" s="181" t="s">
        <v>830</v>
      </c>
      <c r="V197" s="103" t="s">
        <v>672</v>
      </c>
      <c r="W197" s="103" t="s">
        <v>673</v>
      </c>
      <c r="X197" s="103" t="s">
        <v>687</v>
      </c>
      <c r="Y197" s="103" t="s">
        <v>2038</v>
      </c>
      <c r="Z197" s="232" t="s">
        <v>601</v>
      </c>
      <c r="AA197" s="92" t="s">
        <v>2039</v>
      </c>
      <c r="AB197" s="263">
        <v>7000000</v>
      </c>
      <c r="AC197" s="115">
        <v>46048</v>
      </c>
      <c r="AD197" s="244">
        <v>46049</v>
      </c>
      <c r="AE197" s="347">
        <v>46291</v>
      </c>
      <c r="AF197" s="181" t="s">
        <v>21</v>
      </c>
      <c r="AG197" s="107" t="s">
        <v>2040</v>
      </c>
      <c r="AI197" s="103" t="s">
        <v>132</v>
      </c>
      <c r="AJ197" s="108" t="s">
        <v>133</v>
      </c>
      <c r="AK197" s="102" t="s">
        <v>679</v>
      </c>
    </row>
    <row r="198" spans="1:37" s="102" customFormat="1" ht="27.95" customHeight="1" x14ac:dyDescent="0.25">
      <c r="A198" s="178" t="s">
        <v>2041</v>
      </c>
      <c r="B198" s="114" t="s">
        <v>2042</v>
      </c>
      <c r="C198" s="219" t="s">
        <v>2043</v>
      </c>
      <c r="D198" s="103" t="s">
        <v>2044</v>
      </c>
      <c r="E198" s="103" t="s">
        <v>703</v>
      </c>
      <c r="F198" s="103" t="s">
        <v>9</v>
      </c>
      <c r="G198" s="232" t="s">
        <v>196</v>
      </c>
      <c r="H198" s="92">
        <v>80073111</v>
      </c>
      <c r="I198" s="181" t="s">
        <v>667</v>
      </c>
      <c r="J198" s="103">
        <v>3</v>
      </c>
      <c r="K198" s="102" t="s">
        <v>8</v>
      </c>
      <c r="L198" s="102" t="s">
        <v>8</v>
      </c>
      <c r="M198" s="109">
        <v>30824</v>
      </c>
      <c r="N198" s="103" t="s">
        <v>695</v>
      </c>
      <c r="O198" s="103" t="s">
        <v>667</v>
      </c>
      <c r="P198" s="337">
        <f t="shared" ca="1" si="6"/>
        <v>42</v>
      </c>
      <c r="Q198" s="92" t="s">
        <v>2045</v>
      </c>
      <c r="R198" s="267" t="s">
        <v>667</v>
      </c>
      <c r="S198" s="54">
        <v>3163932989</v>
      </c>
      <c r="T198" s="114" t="s">
        <v>428</v>
      </c>
      <c r="U198" s="181" t="s">
        <v>830</v>
      </c>
      <c r="V198" s="103" t="s">
        <v>672</v>
      </c>
      <c r="W198" s="103" t="s">
        <v>673</v>
      </c>
      <c r="X198" s="103" t="s">
        <v>674</v>
      </c>
      <c r="Y198" s="103" t="s">
        <v>2046</v>
      </c>
      <c r="Z198" s="232" t="s">
        <v>601</v>
      </c>
      <c r="AA198" s="92" t="s">
        <v>2047</v>
      </c>
      <c r="AB198" s="263">
        <v>11000000</v>
      </c>
      <c r="AC198" s="115">
        <v>46049</v>
      </c>
      <c r="AD198" s="479">
        <v>46055</v>
      </c>
      <c r="AE198" s="347">
        <v>46189</v>
      </c>
      <c r="AF198" s="181" t="s">
        <v>21</v>
      </c>
      <c r="AG198" s="107" t="s">
        <v>2048</v>
      </c>
      <c r="AI198" s="103" t="s">
        <v>80</v>
      </c>
      <c r="AJ198" s="108" t="s">
        <v>81</v>
      </c>
      <c r="AK198" s="102" t="s">
        <v>679</v>
      </c>
    </row>
    <row r="199" spans="1:37" s="102" customFormat="1" ht="27.95" customHeight="1" x14ac:dyDescent="0.25">
      <c r="A199" s="178" t="s">
        <v>1345</v>
      </c>
      <c r="B199" s="92" t="s">
        <v>1346</v>
      </c>
      <c r="C199" s="219" t="s">
        <v>2049</v>
      </c>
      <c r="D199" s="103" t="s">
        <v>2050</v>
      </c>
      <c r="E199" s="103" t="s">
        <v>703</v>
      </c>
      <c r="F199" s="103" t="s">
        <v>9</v>
      </c>
      <c r="G199" s="232" t="s">
        <v>196</v>
      </c>
      <c r="H199" s="92">
        <v>1003253118</v>
      </c>
      <c r="I199" s="225" t="s">
        <v>731</v>
      </c>
      <c r="J199" s="102">
        <v>8</v>
      </c>
      <c r="K199" s="102" t="s">
        <v>8</v>
      </c>
      <c r="L199" s="102" t="s">
        <v>8</v>
      </c>
      <c r="M199" s="110">
        <v>36917</v>
      </c>
      <c r="N199" s="102" t="s">
        <v>684</v>
      </c>
      <c r="O199" s="102" t="s">
        <v>731</v>
      </c>
      <c r="P199" s="337">
        <f t="shared" ca="1" si="6"/>
        <v>25</v>
      </c>
      <c r="Q199" s="92" t="s">
        <v>2051</v>
      </c>
      <c r="R199" s="275" t="s">
        <v>731</v>
      </c>
      <c r="S199" s="54">
        <v>3043806542</v>
      </c>
      <c r="T199" s="114" t="s">
        <v>430</v>
      </c>
      <c r="U199" s="225" t="s">
        <v>1231</v>
      </c>
      <c r="V199" s="103" t="s">
        <v>788</v>
      </c>
      <c r="W199" s="103" t="s">
        <v>673</v>
      </c>
      <c r="X199" s="103" t="s">
        <v>687</v>
      </c>
      <c r="Y199" s="103" t="s">
        <v>2052</v>
      </c>
      <c r="Z199" s="232" t="s">
        <v>601</v>
      </c>
      <c r="AA199" s="92" t="s">
        <v>1352</v>
      </c>
      <c r="AB199" s="263">
        <v>4235000</v>
      </c>
      <c r="AC199" s="115">
        <v>46048</v>
      </c>
      <c r="AD199" s="244">
        <v>46049</v>
      </c>
      <c r="AE199" s="347">
        <v>46260</v>
      </c>
      <c r="AF199" s="181" t="s">
        <v>21</v>
      </c>
      <c r="AG199" s="107" t="s">
        <v>2053</v>
      </c>
      <c r="AI199" s="103" t="s">
        <v>132</v>
      </c>
      <c r="AJ199" s="108" t="s">
        <v>133</v>
      </c>
      <c r="AK199" s="102" t="s">
        <v>870</v>
      </c>
    </row>
    <row r="200" spans="1:37" s="102" customFormat="1" ht="27.95" customHeight="1" x14ac:dyDescent="0.25">
      <c r="A200" s="178" t="s">
        <v>2054</v>
      </c>
      <c r="B200" s="114" t="s">
        <v>2055</v>
      </c>
      <c r="C200" s="219" t="s">
        <v>2054</v>
      </c>
      <c r="D200" s="103" t="s">
        <v>2056</v>
      </c>
      <c r="E200" s="103" t="s">
        <v>703</v>
      </c>
      <c r="F200" s="103" t="s">
        <v>9</v>
      </c>
      <c r="G200" s="232" t="s">
        <v>196</v>
      </c>
      <c r="H200" s="92">
        <v>80362969</v>
      </c>
      <c r="I200" s="181" t="s">
        <v>2057</v>
      </c>
      <c r="J200" s="103">
        <v>5</v>
      </c>
      <c r="K200" s="102" t="s">
        <v>8</v>
      </c>
      <c r="L200" s="102" t="s">
        <v>8</v>
      </c>
      <c r="M200" s="109">
        <v>23951</v>
      </c>
      <c r="N200" s="103" t="s">
        <v>695</v>
      </c>
      <c r="O200" s="103" t="s">
        <v>667</v>
      </c>
      <c r="P200" s="337">
        <f t="shared" ca="1" si="6"/>
        <v>61</v>
      </c>
      <c r="Q200" s="92" t="s">
        <v>2058</v>
      </c>
      <c r="R200" s="267" t="s">
        <v>667</v>
      </c>
      <c r="S200" s="54">
        <v>3214759390</v>
      </c>
      <c r="T200" s="114" t="s">
        <v>431</v>
      </c>
      <c r="U200" s="181" t="s">
        <v>2059</v>
      </c>
      <c r="V200" s="103" t="s">
        <v>2059</v>
      </c>
      <c r="W200" s="103" t="s">
        <v>673</v>
      </c>
      <c r="X200" s="103" t="s">
        <v>674</v>
      </c>
      <c r="Y200" s="103" t="s">
        <v>2060</v>
      </c>
      <c r="Z200" s="232" t="s">
        <v>601</v>
      </c>
      <c r="AA200" s="92" t="s">
        <v>2061</v>
      </c>
      <c r="AB200" s="263">
        <v>10000000</v>
      </c>
      <c r="AC200" s="115">
        <v>46052</v>
      </c>
      <c r="AD200" s="244">
        <v>46052</v>
      </c>
      <c r="AE200" s="347">
        <v>46232</v>
      </c>
      <c r="AF200" s="181" t="s">
        <v>21</v>
      </c>
      <c r="AG200" s="107" t="s">
        <v>2062</v>
      </c>
      <c r="AI200" s="103" t="s">
        <v>203</v>
      </c>
      <c r="AJ200" s="108" t="s">
        <v>204</v>
      </c>
      <c r="AK200" s="102" t="s">
        <v>679</v>
      </c>
    </row>
    <row r="201" spans="1:37" s="102" customFormat="1" ht="27.95" customHeight="1" x14ac:dyDescent="0.25">
      <c r="A201" s="178" t="s">
        <v>2063</v>
      </c>
      <c r="B201" s="92" t="s">
        <v>2064</v>
      </c>
      <c r="C201" s="219" t="s">
        <v>2063</v>
      </c>
      <c r="D201" s="103" t="s">
        <v>2065</v>
      </c>
      <c r="E201" s="103" t="s">
        <v>703</v>
      </c>
      <c r="F201" s="103" t="s">
        <v>9</v>
      </c>
      <c r="G201" s="232" t="s">
        <v>196</v>
      </c>
      <c r="H201" s="92">
        <v>92503126</v>
      </c>
      <c r="I201" s="181" t="s">
        <v>2066</v>
      </c>
      <c r="J201" s="103">
        <v>3</v>
      </c>
      <c r="K201" s="102" t="s">
        <v>8</v>
      </c>
      <c r="L201" s="102" t="s">
        <v>8</v>
      </c>
      <c r="M201" s="109">
        <v>23397</v>
      </c>
      <c r="N201" s="103" t="s">
        <v>2067</v>
      </c>
      <c r="O201" s="103" t="s">
        <v>2066</v>
      </c>
      <c r="P201" s="337">
        <f t="shared" ca="1" si="6"/>
        <v>62</v>
      </c>
      <c r="Q201" s="92" t="s">
        <v>2068</v>
      </c>
      <c r="R201" s="267" t="s">
        <v>739</v>
      </c>
      <c r="S201" s="54">
        <v>3127491995</v>
      </c>
      <c r="T201" s="114" t="s">
        <v>433</v>
      </c>
      <c r="U201" s="225" t="s">
        <v>1231</v>
      </c>
      <c r="V201" s="103" t="s">
        <v>672</v>
      </c>
      <c r="W201" s="103" t="s">
        <v>673</v>
      </c>
      <c r="X201" s="103" t="s">
        <v>687</v>
      </c>
      <c r="Y201" s="103" t="s">
        <v>803</v>
      </c>
      <c r="Z201" s="232" t="s">
        <v>601</v>
      </c>
      <c r="AA201" s="92" t="s">
        <v>241</v>
      </c>
      <c r="AB201" s="263">
        <v>6000000</v>
      </c>
      <c r="AC201" s="115">
        <v>46051</v>
      </c>
      <c r="AD201" s="244">
        <v>46052</v>
      </c>
      <c r="AE201" s="347">
        <v>46263</v>
      </c>
      <c r="AF201" s="181" t="s">
        <v>21</v>
      </c>
      <c r="AG201" s="107" t="s">
        <v>2069</v>
      </c>
      <c r="AI201" s="103" t="s">
        <v>203</v>
      </c>
      <c r="AJ201" s="108" t="s">
        <v>204</v>
      </c>
      <c r="AK201" s="102" t="s">
        <v>679</v>
      </c>
    </row>
    <row r="202" spans="1:37" s="102" customFormat="1" ht="27.95" customHeight="1" x14ac:dyDescent="0.25">
      <c r="A202" s="178" t="s">
        <v>2070</v>
      </c>
      <c r="B202" s="114" t="s">
        <v>2071</v>
      </c>
      <c r="C202" s="219" t="s">
        <v>2070</v>
      </c>
      <c r="D202" s="103" t="s">
        <v>2072</v>
      </c>
      <c r="E202" s="103" t="s">
        <v>703</v>
      </c>
      <c r="F202" s="103" t="s">
        <v>9</v>
      </c>
      <c r="G202" s="232" t="s">
        <v>196</v>
      </c>
      <c r="H202" s="92">
        <v>17975697</v>
      </c>
      <c r="I202" s="181" t="s">
        <v>669</v>
      </c>
      <c r="J202" s="103">
        <v>9</v>
      </c>
      <c r="K202" s="102" t="s">
        <v>8</v>
      </c>
      <c r="L202" s="102" t="s">
        <v>8</v>
      </c>
      <c r="M202" s="109">
        <v>28164</v>
      </c>
      <c r="N202" s="103" t="s">
        <v>998</v>
      </c>
      <c r="O202" s="103" t="s">
        <v>669</v>
      </c>
      <c r="P202" s="337">
        <f t="shared" ca="1" si="6"/>
        <v>49</v>
      </c>
      <c r="Q202" s="92" t="s">
        <v>2073</v>
      </c>
      <c r="R202" s="267" t="s">
        <v>669</v>
      </c>
      <c r="S202" s="54">
        <v>3012593602</v>
      </c>
      <c r="T202" s="114" t="s">
        <v>8</v>
      </c>
      <c r="U202" s="181" t="s">
        <v>1791</v>
      </c>
      <c r="V202" s="103" t="s">
        <v>788</v>
      </c>
      <c r="W202" s="103" t="s">
        <v>673</v>
      </c>
      <c r="X202" s="103" t="s">
        <v>687</v>
      </c>
      <c r="Y202" s="103" t="s">
        <v>823</v>
      </c>
      <c r="Z202" s="232" t="s">
        <v>601</v>
      </c>
      <c r="AA202" s="92" t="s">
        <v>435</v>
      </c>
      <c r="AB202" s="263">
        <v>7000000</v>
      </c>
      <c r="AC202" s="115">
        <v>46051</v>
      </c>
      <c r="AD202" s="244">
        <v>46052</v>
      </c>
      <c r="AE202" s="347">
        <v>46263</v>
      </c>
      <c r="AF202" s="181" t="s">
        <v>21</v>
      </c>
      <c r="AG202" s="107" t="s">
        <v>2074</v>
      </c>
      <c r="AI202" s="103" t="s">
        <v>203</v>
      </c>
      <c r="AJ202" s="108" t="s">
        <v>204</v>
      </c>
      <c r="AK202" s="102" t="s">
        <v>679</v>
      </c>
    </row>
    <row r="203" spans="1:37" s="102" customFormat="1" ht="27.95" customHeight="1" x14ac:dyDescent="0.25">
      <c r="A203" s="178" t="s">
        <v>2075</v>
      </c>
      <c r="B203" s="114" t="s">
        <v>2076</v>
      </c>
      <c r="C203" s="220" t="s">
        <v>2075</v>
      </c>
      <c r="D203" s="103" t="s">
        <v>2077</v>
      </c>
      <c r="E203" s="103" t="s">
        <v>666</v>
      </c>
      <c r="F203" s="103" t="s">
        <v>9</v>
      </c>
      <c r="G203" s="232" t="s">
        <v>196</v>
      </c>
      <c r="H203" s="92">
        <v>1043874817</v>
      </c>
      <c r="I203" s="181" t="s">
        <v>2078</v>
      </c>
      <c r="J203" s="103">
        <v>8</v>
      </c>
      <c r="K203" s="102" t="s">
        <v>8</v>
      </c>
      <c r="L203" s="102" t="s">
        <v>8</v>
      </c>
      <c r="M203" s="109">
        <v>34318</v>
      </c>
      <c r="N203" s="103" t="s">
        <v>740</v>
      </c>
      <c r="O203" s="103" t="s">
        <v>2078</v>
      </c>
      <c r="P203" s="337">
        <f t="shared" ca="1" si="6"/>
        <v>33</v>
      </c>
      <c r="Q203" s="92" t="s">
        <v>2079</v>
      </c>
      <c r="R203" s="267" t="s">
        <v>667</v>
      </c>
      <c r="S203" s="54">
        <v>3003751569</v>
      </c>
      <c r="T203" s="114" t="s">
        <v>437</v>
      </c>
      <c r="U203" s="225" t="s">
        <v>841</v>
      </c>
      <c r="V203" s="103" t="s">
        <v>788</v>
      </c>
      <c r="W203" s="103" t="s">
        <v>673</v>
      </c>
      <c r="X203" s="103" t="s">
        <v>687</v>
      </c>
      <c r="Y203" s="103" t="s">
        <v>1146</v>
      </c>
      <c r="Z203" s="232" t="s">
        <v>601</v>
      </c>
      <c r="AA203" s="92" t="s">
        <v>2080</v>
      </c>
      <c r="AB203" s="263">
        <v>7000000</v>
      </c>
      <c r="AC203" s="115">
        <v>46051</v>
      </c>
      <c r="AD203" s="244">
        <v>46052</v>
      </c>
      <c r="AE203" s="347">
        <v>46324</v>
      </c>
      <c r="AF203" s="181" t="s">
        <v>21</v>
      </c>
      <c r="AG203" s="107" t="s">
        <v>2081</v>
      </c>
      <c r="AI203" s="103" t="s">
        <v>203</v>
      </c>
      <c r="AJ203" s="108" t="s">
        <v>204</v>
      </c>
      <c r="AK203" s="102" t="s">
        <v>679</v>
      </c>
    </row>
    <row r="204" spans="1:37" s="91" customFormat="1" ht="27.95" customHeight="1" x14ac:dyDescent="0.25">
      <c r="A204" s="366" t="s">
        <v>2082</v>
      </c>
      <c r="B204" s="114" t="s">
        <v>2083</v>
      </c>
      <c r="C204" s="221" t="s">
        <v>2082</v>
      </c>
      <c r="D204" s="84" t="s">
        <v>2084</v>
      </c>
      <c r="E204" s="84" t="s">
        <v>703</v>
      </c>
      <c r="F204" s="84" t="s">
        <v>9</v>
      </c>
      <c r="G204" s="161" t="s">
        <v>196</v>
      </c>
      <c r="H204" s="92">
        <v>1065581806</v>
      </c>
      <c r="I204" s="162" t="s">
        <v>2017</v>
      </c>
      <c r="J204" s="84">
        <v>9</v>
      </c>
      <c r="K204" s="91" t="s">
        <v>8</v>
      </c>
      <c r="L204" s="91" t="s">
        <v>8</v>
      </c>
      <c r="M204" s="88">
        <v>36511</v>
      </c>
      <c r="N204" s="84" t="s">
        <v>684</v>
      </c>
      <c r="O204" s="84" t="s">
        <v>683</v>
      </c>
      <c r="P204" s="338">
        <f t="shared" ca="1" si="6"/>
        <v>27</v>
      </c>
      <c r="Q204" s="92" t="s">
        <v>2085</v>
      </c>
      <c r="R204" s="206" t="s">
        <v>683</v>
      </c>
      <c r="S204" s="153">
        <v>3044738298</v>
      </c>
      <c r="T204" s="373" t="s">
        <v>439</v>
      </c>
      <c r="U204" s="247" t="s">
        <v>1231</v>
      </c>
      <c r="V204" s="84" t="s">
        <v>672</v>
      </c>
      <c r="W204" s="84" t="s">
        <v>673</v>
      </c>
      <c r="X204" s="84" t="s">
        <v>687</v>
      </c>
      <c r="Y204" s="84" t="s">
        <v>1497</v>
      </c>
      <c r="Z204" s="161" t="s">
        <v>601</v>
      </c>
      <c r="AA204" s="191" t="s">
        <v>440</v>
      </c>
      <c r="AB204" s="378"/>
      <c r="AC204" s="115">
        <v>46050</v>
      </c>
      <c r="AD204" s="499">
        <v>46055</v>
      </c>
      <c r="AE204" s="370">
        <v>46237</v>
      </c>
      <c r="AF204" s="162" t="s">
        <v>21</v>
      </c>
      <c r="AG204" s="89" t="s">
        <v>2086</v>
      </c>
      <c r="AI204" s="84" t="s">
        <v>146</v>
      </c>
      <c r="AJ204" s="90" t="s">
        <v>147</v>
      </c>
      <c r="AK204" s="91" t="s">
        <v>679</v>
      </c>
    </row>
    <row r="205" spans="1:37" s="54" customFormat="1" ht="27.95" customHeight="1" x14ac:dyDescent="0.25">
      <c r="A205" s="178" t="s">
        <v>2087</v>
      </c>
      <c r="B205" s="92" t="s">
        <v>2088</v>
      </c>
      <c r="C205" s="218" t="s">
        <v>2087</v>
      </c>
      <c r="D205" s="92" t="s">
        <v>2089</v>
      </c>
      <c r="E205" s="92" t="s">
        <v>666</v>
      </c>
      <c r="F205" s="92" t="s">
        <v>9</v>
      </c>
      <c r="G205" s="177" t="s">
        <v>196</v>
      </c>
      <c r="H205" s="92">
        <v>1136886855</v>
      </c>
      <c r="I205" s="182" t="s">
        <v>667</v>
      </c>
      <c r="J205" s="92">
        <v>7</v>
      </c>
      <c r="K205" s="54" t="s">
        <v>8</v>
      </c>
      <c r="L205" s="54" t="s">
        <v>8</v>
      </c>
      <c r="M205" s="115">
        <v>34692</v>
      </c>
      <c r="N205" s="92" t="s">
        <v>684</v>
      </c>
      <c r="O205" s="92" t="s">
        <v>683</v>
      </c>
      <c r="P205" s="339">
        <f t="shared" ca="1" si="6"/>
        <v>32</v>
      </c>
      <c r="Q205" s="92" t="s">
        <v>2090</v>
      </c>
      <c r="R205" s="182" t="s">
        <v>667</v>
      </c>
      <c r="S205" s="54">
        <v>3103655269</v>
      </c>
      <c r="T205" s="114" t="s">
        <v>442</v>
      </c>
      <c r="U205" s="54" t="s">
        <v>671</v>
      </c>
      <c r="V205" s="92" t="s">
        <v>752</v>
      </c>
      <c r="W205" s="92" t="s">
        <v>673</v>
      </c>
      <c r="X205" s="92" t="s">
        <v>674</v>
      </c>
      <c r="Y205" s="92" t="s">
        <v>2091</v>
      </c>
      <c r="Z205" s="92" t="s">
        <v>601</v>
      </c>
      <c r="AA205" s="92" t="s">
        <v>443</v>
      </c>
      <c r="AB205" s="490">
        <v>6000000</v>
      </c>
      <c r="AC205" s="115">
        <v>46051</v>
      </c>
      <c r="AD205" s="479">
        <v>46057</v>
      </c>
      <c r="AE205" s="347">
        <v>46239</v>
      </c>
      <c r="AF205" s="92" t="s">
        <v>21</v>
      </c>
      <c r="AG205" s="100" t="s">
        <v>2092</v>
      </c>
      <c r="AI205" s="92" t="s">
        <v>11</v>
      </c>
      <c r="AJ205" s="101" t="s">
        <v>38</v>
      </c>
      <c r="AK205" s="54" t="s">
        <v>679</v>
      </c>
    </row>
    <row r="206" spans="1:37" s="83" customFormat="1" ht="27.95" customHeight="1" x14ac:dyDescent="0.25">
      <c r="A206" s="421" t="s">
        <v>1781</v>
      </c>
      <c r="B206" s="114" t="s">
        <v>1782</v>
      </c>
      <c r="C206" s="219" t="s">
        <v>2093</v>
      </c>
      <c r="D206" s="76" t="s">
        <v>2094</v>
      </c>
      <c r="E206" s="76" t="s">
        <v>666</v>
      </c>
      <c r="F206" s="76" t="s">
        <v>9</v>
      </c>
      <c r="G206" s="259" t="s">
        <v>196</v>
      </c>
      <c r="H206" s="92">
        <v>49725241</v>
      </c>
      <c r="I206" s="163" t="s">
        <v>1555</v>
      </c>
      <c r="J206" s="76">
        <v>9</v>
      </c>
      <c r="K206" s="83" t="s">
        <v>8</v>
      </c>
      <c r="L206" s="83" t="s">
        <v>8</v>
      </c>
      <c r="M206" s="116">
        <v>30023</v>
      </c>
      <c r="N206" s="76" t="s">
        <v>684</v>
      </c>
      <c r="O206" s="76" t="s">
        <v>1555</v>
      </c>
      <c r="P206" s="340">
        <f t="shared" ca="1" si="6"/>
        <v>44</v>
      </c>
      <c r="Q206" s="92" t="s">
        <v>2095</v>
      </c>
      <c r="R206" s="345" t="s">
        <v>667</v>
      </c>
      <c r="S206" s="192">
        <v>3153726314</v>
      </c>
      <c r="T206" s="437" t="s">
        <v>445</v>
      </c>
      <c r="U206" s="321" t="s">
        <v>671</v>
      </c>
      <c r="V206" s="76" t="s">
        <v>788</v>
      </c>
      <c r="W206" s="76" t="s">
        <v>673</v>
      </c>
      <c r="X206" s="76" t="s">
        <v>687</v>
      </c>
      <c r="Y206" s="76" t="s">
        <v>823</v>
      </c>
      <c r="Z206" s="259" t="s">
        <v>601</v>
      </c>
      <c r="AA206" s="164" t="s">
        <v>335</v>
      </c>
      <c r="AB206" s="262">
        <v>7000000</v>
      </c>
      <c r="AC206" s="115">
        <v>46049</v>
      </c>
      <c r="AD206" s="498">
        <v>46050</v>
      </c>
      <c r="AE206" s="349">
        <v>46261</v>
      </c>
      <c r="AF206" s="163" t="s">
        <v>21</v>
      </c>
      <c r="AG206" s="81" t="s">
        <v>2096</v>
      </c>
      <c r="AI206" s="76" t="s">
        <v>67</v>
      </c>
      <c r="AJ206" s="82" t="s">
        <v>68</v>
      </c>
      <c r="AK206" s="83" t="s">
        <v>679</v>
      </c>
    </row>
    <row r="207" spans="1:37" s="102" customFormat="1" ht="27.95" customHeight="1" x14ac:dyDescent="0.25">
      <c r="A207" s="178" t="s">
        <v>2097</v>
      </c>
      <c r="B207" s="92" t="s">
        <v>2098</v>
      </c>
      <c r="C207" s="219" t="s">
        <v>2099</v>
      </c>
      <c r="D207" s="103" t="s">
        <v>2100</v>
      </c>
      <c r="E207" s="103" t="s">
        <v>703</v>
      </c>
      <c r="F207" s="103" t="s">
        <v>9</v>
      </c>
      <c r="G207" s="232" t="s">
        <v>196</v>
      </c>
      <c r="H207" s="92">
        <v>77162729</v>
      </c>
      <c r="I207" s="181" t="s">
        <v>731</v>
      </c>
      <c r="J207" s="103">
        <v>5</v>
      </c>
      <c r="K207" s="102" t="s">
        <v>8</v>
      </c>
      <c r="L207" s="102" t="s">
        <v>8</v>
      </c>
      <c r="M207" s="109">
        <v>27627</v>
      </c>
      <c r="N207" s="103" t="s">
        <v>684</v>
      </c>
      <c r="O207" s="103" t="s">
        <v>731</v>
      </c>
      <c r="P207" s="337">
        <f t="shared" ca="1" si="6"/>
        <v>51</v>
      </c>
      <c r="Q207" s="92" t="s">
        <v>2101</v>
      </c>
      <c r="R207" s="267" t="s">
        <v>731</v>
      </c>
      <c r="S207" s="54">
        <v>3155470059</v>
      </c>
      <c r="T207" s="114" t="s">
        <v>446</v>
      </c>
      <c r="U207" s="181" t="s">
        <v>1791</v>
      </c>
      <c r="V207" s="103" t="s">
        <v>788</v>
      </c>
      <c r="W207" s="103" t="s">
        <v>673</v>
      </c>
      <c r="X207" s="103" t="s">
        <v>687</v>
      </c>
      <c r="Y207" s="103" t="s">
        <v>1725</v>
      </c>
      <c r="Z207" s="232" t="s">
        <v>601</v>
      </c>
      <c r="AA207" s="92" t="s">
        <v>447</v>
      </c>
      <c r="AB207" s="263">
        <v>7000000</v>
      </c>
      <c r="AC207" s="115">
        <v>46050</v>
      </c>
      <c r="AD207" s="479">
        <v>46055</v>
      </c>
      <c r="AE207" s="347">
        <v>46237</v>
      </c>
      <c r="AF207" s="181" t="s">
        <v>21</v>
      </c>
      <c r="AG207" s="107" t="s">
        <v>2102</v>
      </c>
      <c r="AI207" s="103" t="s">
        <v>146</v>
      </c>
      <c r="AJ207" s="108" t="s">
        <v>147</v>
      </c>
      <c r="AK207" s="102" t="s">
        <v>679</v>
      </c>
    </row>
    <row r="208" spans="1:37" s="102" customFormat="1" ht="27.95" customHeight="1" x14ac:dyDescent="0.25">
      <c r="A208" s="178" t="s">
        <v>2097</v>
      </c>
      <c r="B208" s="92" t="s">
        <v>2098</v>
      </c>
      <c r="C208" s="219" t="s">
        <v>2103</v>
      </c>
      <c r="D208" s="103" t="s">
        <v>2104</v>
      </c>
      <c r="E208" s="103" t="s">
        <v>666</v>
      </c>
      <c r="F208" s="103" t="s">
        <v>9</v>
      </c>
      <c r="G208" s="232" t="s">
        <v>196</v>
      </c>
      <c r="H208" s="92">
        <v>49779713</v>
      </c>
      <c r="I208" s="181" t="s">
        <v>683</v>
      </c>
      <c r="J208" s="102">
        <v>5</v>
      </c>
      <c r="K208" s="102" t="s">
        <v>8</v>
      </c>
      <c r="L208" s="102" t="s">
        <v>8</v>
      </c>
      <c r="M208" s="110">
        <v>27868</v>
      </c>
      <c r="N208" s="103" t="s">
        <v>684</v>
      </c>
      <c r="O208" s="103" t="s">
        <v>683</v>
      </c>
      <c r="P208" s="337">
        <f t="shared" ca="1" si="6"/>
        <v>50</v>
      </c>
      <c r="Q208" s="92" t="s">
        <v>2105</v>
      </c>
      <c r="R208" s="267" t="s">
        <v>683</v>
      </c>
      <c r="S208" s="54">
        <v>3015128704</v>
      </c>
      <c r="T208" s="114" t="s">
        <v>449</v>
      </c>
      <c r="U208" s="225" t="s">
        <v>841</v>
      </c>
      <c r="V208" s="103" t="s">
        <v>672</v>
      </c>
      <c r="W208" s="103" t="s">
        <v>673</v>
      </c>
      <c r="X208" s="103" t="s">
        <v>674</v>
      </c>
      <c r="Y208" s="103" t="s">
        <v>2106</v>
      </c>
      <c r="Z208" s="232" t="s">
        <v>601</v>
      </c>
      <c r="AA208" s="92" t="s">
        <v>447</v>
      </c>
      <c r="AB208" s="263">
        <v>7000000</v>
      </c>
      <c r="AC208" s="115">
        <v>46049</v>
      </c>
      <c r="AD208" s="479">
        <v>46055</v>
      </c>
      <c r="AE208" s="347">
        <v>46237</v>
      </c>
      <c r="AF208" s="181" t="s">
        <v>21</v>
      </c>
      <c r="AG208" s="107" t="s">
        <v>2107</v>
      </c>
      <c r="AI208" s="103" t="s">
        <v>146</v>
      </c>
      <c r="AJ208" s="108" t="s">
        <v>147</v>
      </c>
      <c r="AK208" s="102" t="s">
        <v>679</v>
      </c>
    </row>
    <row r="209" spans="1:37" s="102" customFormat="1" ht="27.95" customHeight="1" x14ac:dyDescent="0.25">
      <c r="A209" s="178" t="s">
        <v>2097</v>
      </c>
      <c r="B209" s="92" t="s">
        <v>2098</v>
      </c>
      <c r="C209" s="220" t="s">
        <v>2108</v>
      </c>
      <c r="D209" s="103" t="s">
        <v>2109</v>
      </c>
      <c r="E209" s="103" t="s">
        <v>666</v>
      </c>
      <c r="F209" s="103" t="s">
        <v>9</v>
      </c>
      <c r="G209" s="232" t="s">
        <v>196</v>
      </c>
      <c r="H209" s="92">
        <v>49608195</v>
      </c>
      <c r="I209" s="181" t="s">
        <v>683</v>
      </c>
      <c r="J209" s="103">
        <v>7</v>
      </c>
      <c r="K209" s="102" t="s">
        <v>8</v>
      </c>
      <c r="L209" s="102" t="s">
        <v>8</v>
      </c>
      <c r="M209" s="109">
        <v>29840</v>
      </c>
      <c r="N209" s="103" t="s">
        <v>684</v>
      </c>
      <c r="O209" s="103" t="s">
        <v>1064</v>
      </c>
      <c r="P209" s="337">
        <f t="shared" ca="1" si="6"/>
        <v>45</v>
      </c>
      <c r="Q209" s="92" t="s">
        <v>2110</v>
      </c>
      <c r="R209" s="267" t="s">
        <v>683</v>
      </c>
      <c r="S209" s="54">
        <v>3017567381</v>
      </c>
      <c r="T209" s="114" t="s">
        <v>450</v>
      </c>
      <c r="U209" s="181" t="s">
        <v>892</v>
      </c>
      <c r="V209" s="103" t="s">
        <v>672</v>
      </c>
      <c r="W209" s="103" t="s">
        <v>673</v>
      </c>
      <c r="X209" s="103" t="s">
        <v>674</v>
      </c>
      <c r="Y209" s="103" t="s">
        <v>2111</v>
      </c>
      <c r="Z209" s="232" t="s">
        <v>601</v>
      </c>
      <c r="AA209" s="92" t="s">
        <v>447</v>
      </c>
      <c r="AB209" s="263">
        <v>7000000</v>
      </c>
      <c r="AC209" s="115">
        <v>46050</v>
      </c>
      <c r="AD209" s="479">
        <v>46055</v>
      </c>
      <c r="AE209" s="347">
        <v>46237</v>
      </c>
      <c r="AF209" s="181" t="s">
        <v>21</v>
      </c>
      <c r="AG209" s="107" t="s">
        <v>2112</v>
      </c>
      <c r="AI209" s="103" t="s">
        <v>146</v>
      </c>
      <c r="AJ209" s="108" t="s">
        <v>147</v>
      </c>
      <c r="AK209" s="102" t="s">
        <v>679</v>
      </c>
    </row>
    <row r="210" spans="1:37" s="102" customFormat="1" ht="27.95" customHeight="1" x14ac:dyDescent="0.25">
      <c r="A210" s="178" t="s">
        <v>2113</v>
      </c>
      <c r="B210" s="114" t="s">
        <v>2114</v>
      </c>
      <c r="C210" s="163" t="s">
        <v>2113</v>
      </c>
      <c r="D210" s="103" t="s">
        <v>2115</v>
      </c>
      <c r="E210" s="103" t="s">
        <v>666</v>
      </c>
      <c r="F210" s="103" t="s">
        <v>9</v>
      </c>
      <c r="G210" s="232" t="s">
        <v>196</v>
      </c>
      <c r="H210" s="92">
        <v>1143390307</v>
      </c>
      <c r="I210" s="181" t="s">
        <v>839</v>
      </c>
      <c r="J210" s="103">
        <v>8</v>
      </c>
      <c r="K210" s="102" t="s">
        <v>8</v>
      </c>
      <c r="L210" s="102" t="s">
        <v>8</v>
      </c>
      <c r="M210" s="109">
        <v>35139</v>
      </c>
      <c r="N210" s="103" t="s">
        <v>684</v>
      </c>
      <c r="O210" s="103" t="s">
        <v>683</v>
      </c>
      <c r="P210" s="337">
        <f t="shared" ca="1" si="6"/>
        <v>30</v>
      </c>
      <c r="Q210" s="92" t="s">
        <v>2116</v>
      </c>
      <c r="R210" s="267" t="s">
        <v>683</v>
      </c>
      <c r="S210" s="54">
        <v>3122413616</v>
      </c>
      <c r="T210" s="114" t="s">
        <v>451</v>
      </c>
      <c r="U210" s="225" t="s">
        <v>841</v>
      </c>
      <c r="V210" s="103" t="s">
        <v>788</v>
      </c>
      <c r="W210" s="103" t="s">
        <v>673</v>
      </c>
      <c r="X210" s="103" t="s">
        <v>687</v>
      </c>
      <c r="Y210" s="103" t="s">
        <v>1871</v>
      </c>
      <c r="Z210" s="232" t="s">
        <v>601</v>
      </c>
      <c r="AA210" s="92" t="s">
        <v>2117</v>
      </c>
      <c r="AB210" s="263">
        <v>7000000</v>
      </c>
      <c r="AC210" s="115">
        <v>46051</v>
      </c>
      <c r="AD210" s="244">
        <v>46055</v>
      </c>
      <c r="AE210" s="99">
        <v>46237</v>
      </c>
      <c r="AF210" s="181" t="s">
        <v>21</v>
      </c>
      <c r="AG210" s="107" t="s">
        <v>2118</v>
      </c>
      <c r="AI210" s="103" t="s">
        <v>30</v>
      </c>
      <c r="AJ210" s="108" t="s">
        <v>936</v>
      </c>
      <c r="AK210" s="102" t="s">
        <v>679</v>
      </c>
    </row>
    <row r="211" spans="1:37" s="102" customFormat="1" ht="27.95" customHeight="1" x14ac:dyDescent="0.25">
      <c r="A211" s="178" t="s">
        <v>2119</v>
      </c>
      <c r="B211" s="92" t="s">
        <v>2120</v>
      </c>
      <c r="C211" s="221" t="s">
        <v>2119</v>
      </c>
      <c r="D211" s="84" t="s">
        <v>2121</v>
      </c>
      <c r="E211" s="103" t="s">
        <v>703</v>
      </c>
      <c r="F211" s="103" t="s">
        <v>9</v>
      </c>
      <c r="G211" s="232" t="s">
        <v>196</v>
      </c>
      <c r="H211" s="92">
        <v>1020745222</v>
      </c>
      <c r="I211" s="181" t="s">
        <v>667</v>
      </c>
      <c r="J211" s="103">
        <v>1</v>
      </c>
      <c r="K211" s="102" t="s">
        <v>8</v>
      </c>
      <c r="L211" s="102" t="s">
        <v>8</v>
      </c>
      <c r="M211" s="109">
        <v>32735</v>
      </c>
      <c r="N211" s="103" t="s">
        <v>740</v>
      </c>
      <c r="O211" s="103" t="s">
        <v>739</v>
      </c>
      <c r="P211" s="337">
        <f t="shared" ca="1" si="6"/>
        <v>37</v>
      </c>
      <c r="Q211" s="92" t="s">
        <v>2122</v>
      </c>
      <c r="R211" s="267" t="s">
        <v>667</v>
      </c>
      <c r="S211" s="54" t="s">
        <v>453</v>
      </c>
      <c r="T211" s="114" t="s">
        <v>454</v>
      </c>
      <c r="U211" s="225" t="s">
        <v>671</v>
      </c>
      <c r="V211" s="103" t="s">
        <v>788</v>
      </c>
      <c r="W211" s="103" t="s">
        <v>673</v>
      </c>
      <c r="X211" s="103" t="s">
        <v>674</v>
      </c>
      <c r="Y211" s="103" t="s">
        <v>1849</v>
      </c>
      <c r="Z211" s="232" t="s">
        <v>601</v>
      </c>
      <c r="AA211" s="92" t="s">
        <v>2123</v>
      </c>
      <c r="AB211" s="263">
        <v>8000000</v>
      </c>
      <c r="AC211" s="115">
        <v>46051</v>
      </c>
      <c r="AD211" s="479">
        <v>46055</v>
      </c>
      <c r="AE211" s="347">
        <v>46237</v>
      </c>
      <c r="AF211" s="181" t="s">
        <v>21</v>
      </c>
      <c r="AG211" s="107" t="s">
        <v>2124</v>
      </c>
      <c r="AI211" s="103" t="s">
        <v>30</v>
      </c>
      <c r="AJ211" s="108" t="s">
        <v>936</v>
      </c>
      <c r="AK211" s="102" t="s">
        <v>679</v>
      </c>
    </row>
    <row r="212" spans="1:37" s="91" customFormat="1" ht="27.95" customHeight="1" x14ac:dyDescent="0.25">
      <c r="A212" s="178" t="s">
        <v>1345</v>
      </c>
      <c r="B212" s="92" t="s">
        <v>1346</v>
      </c>
      <c r="C212" s="218" t="s">
        <v>2125</v>
      </c>
      <c r="D212" s="92" t="s">
        <v>2126</v>
      </c>
      <c r="E212" s="162" t="s">
        <v>703</v>
      </c>
      <c r="F212" s="84" t="s">
        <v>9</v>
      </c>
      <c r="G212" s="161" t="s">
        <v>196</v>
      </c>
      <c r="H212" s="92">
        <v>1014260214</v>
      </c>
      <c r="I212" s="162" t="s">
        <v>667</v>
      </c>
      <c r="J212" s="84">
        <v>6</v>
      </c>
      <c r="K212" s="91" t="s">
        <v>8</v>
      </c>
      <c r="L212" s="91" t="s">
        <v>8</v>
      </c>
      <c r="M212" s="88">
        <v>34660</v>
      </c>
      <c r="N212" s="84" t="s">
        <v>695</v>
      </c>
      <c r="O212" s="84" t="s">
        <v>667</v>
      </c>
      <c r="P212" s="338">
        <f t="shared" ca="1" si="6"/>
        <v>32</v>
      </c>
      <c r="Q212" s="92" t="s">
        <v>2127</v>
      </c>
      <c r="R212" s="280" t="s">
        <v>667</v>
      </c>
      <c r="S212" s="54">
        <v>3012377096</v>
      </c>
      <c r="T212" s="114" t="s">
        <v>456</v>
      </c>
      <c r="U212" s="162" t="s">
        <v>830</v>
      </c>
      <c r="V212" s="84" t="s">
        <v>672</v>
      </c>
      <c r="W212" s="84" t="s">
        <v>673</v>
      </c>
      <c r="X212" s="84" t="s">
        <v>1393</v>
      </c>
      <c r="Y212" s="84" t="s">
        <v>1393</v>
      </c>
      <c r="Z212" s="161" t="s">
        <v>601</v>
      </c>
      <c r="AA212" s="92" t="s">
        <v>1832</v>
      </c>
      <c r="AB212" s="268">
        <v>4235000</v>
      </c>
      <c r="AC212" s="115">
        <v>46050</v>
      </c>
      <c r="AD212" s="244">
        <v>46051</v>
      </c>
      <c r="AE212" s="347">
        <v>46262</v>
      </c>
      <c r="AF212" s="162" t="s">
        <v>21</v>
      </c>
      <c r="AG212" s="89" t="s">
        <v>2128</v>
      </c>
      <c r="AI212" s="84" t="s">
        <v>132</v>
      </c>
      <c r="AJ212" s="90" t="s">
        <v>133</v>
      </c>
      <c r="AK212" s="91" t="s">
        <v>870</v>
      </c>
    </row>
    <row r="213" spans="1:37" s="54" customFormat="1" ht="27.95" customHeight="1" x14ac:dyDescent="0.25">
      <c r="A213" s="178" t="s">
        <v>2129</v>
      </c>
      <c r="B213" s="114" t="s">
        <v>2130</v>
      </c>
      <c r="C213" s="222" t="s">
        <v>2131</v>
      </c>
      <c r="D213" s="164" t="s">
        <v>2132</v>
      </c>
      <c r="E213" s="92" t="s">
        <v>15</v>
      </c>
      <c r="F213" s="92" t="s">
        <v>588</v>
      </c>
      <c r="G213" s="177" t="s">
        <v>19</v>
      </c>
      <c r="H213" s="92">
        <v>830042244</v>
      </c>
      <c r="I213" s="182" t="s">
        <v>8</v>
      </c>
      <c r="J213" s="92" t="s">
        <v>8</v>
      </c>
      <c r="K213" s="92" t="s">
        <v>2133</v>
      </c>
      <c r="L213" s="54">
        <v>51704713</v>
      </c>
      <c r="M213" s="115" t="s">
        <v>8</v>
      </c>
      <c r="N213" s="92" t="s">
        <v>8</v>
      </c>
      <c r="O213" s="92" t="s">
        <v>8</v>
      </c>
      <c r="P213" s="339" t="s">
        <v>8</v>
      </c>
      <c r="Q213" s="92" t="s">
        <v>2134</v>
      </c>
      <c r="R213" s="207" t="s">
        <v>667</v>
      </c>
      <c r="S213" s="54">
        <v>6019142208</v>
      </c>
      <c r="T213" s="114" t="s">
        <v>2135</v>
      </c>
      <c r="U213" s="182" t="s">
        <v>8</v>
      </c>
      <c r="V213" s="92" t="s">
        <v>8</v>
      </c>
      <c r="W213" s="92" t="s">
        <v>8</v>
      </c>
      <c r="X213" s="92" t="s">
        <v>8</v>
      </c>
      <c r="Y213" s="92" t="s">
        <v>8</v>
      </c>
      <c r="Z213" s="177" t="s">
        <v>601</v>
      </c>
      <c r="AA213" s="92" t="s">
        <v>459</v>
      </c>
      <c r="AB213" s="207" t="s">
        <v>15</v>
      </c>
      <c r="AC213" s="115">
        <v>46051</v>
      </c>
      <c r="AD213" s="481">
        <v>46055</v>
      </c>
      <c r="AE213" s="349">
        <v>46387</v>
      </c>
      <c r="AF213" s="92" t="s">
        <v>21</v>
      </c>
      <c r="AG213" s="100" t="s">
        <v>15</v>
      </c>
      <c r="AI213" s="92" t="s">
        <v>457</v>
      </c>
      <c r="AJ213" s="101" t="s">
        <v>458</v>
      </c>
      <c r="AK213" s="54" t="s">
        <v>699</v>
      </c>
    </row>
    <row r="214" spans="1:37" s="54" customFormat="1" ht="27.95" customHeight="1" x14ac:dyDescent="0.25">
      <c r="A214" s="178" t="s">
        <v>2136</v>
      </c>
      <c r="B214" s="92" t="s">
        <v>2137</v>
      </c>
      <c r="C214" s="218" t="s">
        <v>2138</v>
      </c>
      <c r="D214" s="92" t="s">
        <v>2139</v>
      </c>
      <c r="E214" s="92" t="s">
        <v>15</v>
      </c>
      <c r="F214" s="92" t="s">
        <v>588</v>
      </c>
      <c r="G214" s="177" t="s">
        <v>19</v>
      </c>
      <c r="H214" s="92">
        <v>830101214</v>
      </c>
      <c r="I214" s="182" t="s">
        <v>8</v>
      </c>
      <c r="J214" s="92" t="s">
        <v>8</v>
      </c>
      <c r="K214" s="92" t="s">
        <v>2140</v>
      </c>
      <c r="L214" s="54">
        <v>80076591</v>
      </c>
      <c r="M214" s="115" t="s">
        <v>8</v>
      </c>
      <c r="N214" s="92" t="s">
        <v>8</v>
      </c>
      <c r="O214" s="92" t="s">
        <v>8</v>
      </c>
      <c r="P214" s="339" t="s">
        <v>8</v>
      </c>
      <c r="Q214" s="92" t="s">
        <v>2141</v>
      </c>
      <c r="R214" s="207" t="s">
        <v>667</v>
      </c>
      <c r="S214" s="54">
        <v>3222468120</v>
      </c>
      <c r="T214" s="114" t="s">
        <v>2142</v>
      </c>
      <c r="U214" s="182" t="s">
        <v>8</v>
      </c>
      <c r="V214" s="92" t="s">
        <v>8</v>
      </c>
      <c r="W214" s="92" t="s">
        <v>8</v>
      </c>
      <c r="X214" s="92" t="s">
        <v>8</v>
      </c>
      <c r="Y214" s="92" t="s">
        <v>8</v>
      </c>
      <c r="Z214" s="177" t="s">
        <v>601</v>
      </c>
      <c r="AA214" s="92" t="s">
        <v>460</v>
      </c>
      <c r="AB214" s="207" t="s">
        <v>15</v>
      </c>
      <c r="AC214" s="115">
        <v>46051</v>
      </c>
      <c r="AD214" s="479">
        <v>46055</v>
      </c>
      <c r="AE214" s="347">
        <v>46387</v>
      </c>
      <c r="AF214" s="92" t="s">
        <v>21</v>
      </c>
      <c r="AG214" s="100" t="s">
        <v>15</v>
      </c>
      <c r="AI214" s="92" t="s">
        <v>132</v>
      </c>
      <c r="AJ214" s="101" t="s">
        <v>133</v>
      </c>
      <c r="AK214" s="54" t="s">
        <v>699</v>
      </c>
    </row>
    <row r="215" spans="1:37" s="54" customFormat="1" ht="27.95" customHeight="1" x14ac:dyDescent="0.25">
      <c r="A215" s="178" t="s">
        <v>2143</v>
      </c>
      <c r="B215" s="92" t="s">
        <v>2144</v>
      </c>
      <c r="C215" s="223" t="s">
        <v>2145</v>
      </c>
      <c r="D215" s="191" t="s">
        <v>2146</v>
      </c>
      <c r="E215" s="92" t="s">
        <v>15</v>
      </c>
      <c r="F215" s="92" t="s">
        <v>588</v>
      </c>
      <c r="G215" s="177" t="s">
        <v>19</v>
      </c>
      <c r="H215" s="92">
        <v>830001113</v>
      </c>
      <c r="I215" s="182" t="s">
        <v>8</v>
      </c>
      <c r="J215" s="92" t="s">
        <v>8</v>
      </c>
      <c r="K215" s="92" t="s">
        <v>2147</v>
      </c>
      <c r="L215" s="54">
        <v>51790488</v>
      </c>
      <c r="M215" s="99" t="s">
        <v>8</v>
      </c>
      <c r="N215" s="92" t="s">
        <v>8</v>
      </c>
      <c r="O215" s="92" t="s">
        <v>8</v>
      </c>
      <c r="P215" s="339" t="s">
        <v>8</v>
      </c>
      <c r="Q215" s="92" t="s">
        <v>2148</v>
      </c>
      <c r="R215" s="207" t="s">
        <v>667</v>
      </c>
      <c r="S215" s="54" t="s">
        <v>2149</v>
      </c>
      <c r="T215" s="114" t="s">
        <v>2150</v>
      </c>
      <c r="U215" s="154" t="s">
        <v>8</v>
      </c>
      <c r="V215" s="92" t="s">
        <v>8</v>
      </c>
      <c r="W215" s="92" t="s">
        <v>8</v>
      </c>
      <c r="X215" s="92" t="s">
        <v>8</v>
      </c>
      <c r="Y215" s="92" t="s">
        <v>8</v>
      </c>
      <c r="Z215" s="177" t="s">
        <v>601</v>
      </c>
      <c r="AA215" s="92" t="s">
        <v>461</v>
      </c>
      <c r="AB215" s="207" t="s">
        <v>15</v>
      </c>
      <c r="AC215" s="115">
        <v>46051</v>
      </c>
      <c r="AD215" s="479">
        <v>46055</v>
      </c>
      <c r="AE215" s="347">
        <v>46387</v>
      </c>
      <c r="AF215" s="92" t="s">
        <v>21</v>
      </c>
      <c r="AG215" s="100" t="s">
        <v>15</v>
      </c>
      <c r="AI215" s="92" t="s">
        <v>203</v>
      </c>
      <c r="AJ215" s="101" t="s">
        <v>204</v>
      </c>
      <c r="AK215" s="54" t="s">
        <v>699</v>
      </c>
    </row>
    <row r="216" spans="1:37" s="54" customFormat="1" ht="27.95" customHeight="1" x14ac:dyDescent="0.15">
      <c r="A216" s="178" t="s">
        <v>2151</v>
      </c>
      <c r="B216" s="92" t="s">
        <v>2152</v>
      </c>
      <c r="C216" s="218" t="s">
        <v>2153</v>
      </c>
      <c r="D216" s="189" t="s">
        <v>462</v>
      </c>
      <c r="E216" s="182" t="s">
        <v>15</v>
      </c>
      <c r="F216" s="92" t="s">
        <v>588</v>
      </c>
      <c r="G216" s="177" t="s">
        <v>19</v>
      </c>
      <c r="H216" s="92">
        <v>901116096</v>
      </c>
      <c r="I216" s="182" t="s">
        <v>8</v>
      </c>
      <c r="J216" s="92" t="s">
        <v>8</v>
      </c>
      <c r="K216" s="92" t="s">
        <v>2154</v>
      </c>
      <c r="L216" s="54">
        <v>1014286294</v>
      </c>
      <c r="M216" s="99" t="s">
        <v>8</v>
      </c>
      <c r="N216" s="92" t="s">
        <v>8</v>
      </c>
      <c r="O216" s="92" t="s">
        <v>8</v>
      </c>
      <c r="P216" s="339" t="s">
        <v>8</v>
      </c>
      <c r="Q216" s="92" t="s">
        <v>2155</v>
      </c>
      <c r="R216" s="207" t="s">
        <v>667</v>
      </c>
      <c r="S216" s="54">
        <v>3193145063</v>
      </c>
      <c r="T216" s="114" t="s">
        <v>2156</v>
      </c>
      <c r="U216" s="154" t="s">
        <v>8</v>
      </c>
      <c r="V216" s="92" t="s">
        <v>8</v>
      </c>
      <c r="W216" s="92" t="s">
        <v>8</v>
      </c>
      <c r="X216" s="92" t="s">
        <v>8</v>
      </c>
      <c r="Y216" s="92" t="s">
        <v>8</v>
      </c>
      <c r="Z216" s="177" t="s">
        <v>601</v>
      </c>
      <c r="AA216" s="92" t="s">
        <v>463</v>
      </c>
      <c r="AB216" s="207" t="s">
        <v>15</v>
      </c>
      <c r="AC216" s="115">
        <v>46051</v>
      </c>
      <c r="AD216" s="500">
        <v>46051</v>
      </c>
      <c r="AE216" s="350">
        <v>46142</v>
      </c>
      <c r="AF216" s="92" t="s">
        <v>21</v>
      </c>
      <c r="AG216" s="100" t="s">
        <v>15</v>
      </c>
      <c r="AI216" s="92" t="s">
        <v>132</v>
      </c>
      <c r="AJ216" s="101" t="s">
        <v>133</v>
      </c>
      <c r="AK216" s="54" t="s">
        <v>699</v>
      </c>
    </row>
    <row r="217" spans="1:37" s="83" customFormat="1" ht="27.95" customHeight="1" x14ac:dyDescent="0.25">
      <c r="A217" s="178" t="s">
        <v>2157</v>
      </c>
      <c r="B217" s="114" t="s">
        <v>2158</v>
      </c>
      <c r="C217" s="222" t="s">
        <v>2159</v>
      </c>
      <c r="D217" s="164" t="s">
        <v>2160</v>
      </c>
      <c r="E217" s="163" t="s">
        <v>666</v>
      </c>
      <c r="F217" s="76" t="s">
        <v>9</v>
      </c>
      <c r="G217" s="259" t="s">
        <v>196</v>
      </c>
      <c r="H217" s="92">
        <v>22532821</v>
      </c>
      <c r="I217" s="163" t="s">
        <v>1691</v>
      </c>
      <c r="J217" s="76">
        <v>3</v>
      </c>
      <c r="K217" s="83" t="s">
        <v>8</v>
      </c>
      <c r="L217" s="83" t="s">
        <v>8</v>
      </c>
      <c r="M217" s="80">
        <v>28373</v>
      </c>
      <c r="N217" s="76" t="s">
        <v>740</v>
      </c>
      <c r="O217" s="76" t="s">
        <v>739</v>
      </c>
      <c r="P217" s="340">
        <f t="shared" ref="P217:P227" ca="1" si="7">(YEAR(NOW())-YEAR(M217))</f>
        <v>49</v>
      </c>
      <c r="Q217" s="92" t="s">
        <v>2161</v>
      </c>
      <c r="R217" s="345" t="s">
        <v>683</v>
      </c>
      <c r="S217" s="54">
        <v>3192498162</v>
      </c>
      <c r="T217" s="114" t="s">
        <v>464</v>
      </c>
      <c r="U217" s="321" t="s">
        <v>892</v>
      </c>
      <c r="V217" s="76" t="s">
        <v>672</v>
      </c>
      <c r="W217" s="76" t="s">
        <v>673</v>
      </c>
      <c r="X217" s="76" t="s">
        <v>674</v>
      </c>
      <c r="Y217" s="76" t="s">
        <v>2162</v>
      </c>
      <c r="Z217" s="259" t="s">
        <v>601</v>
      </c>
      <c r="AA217" s="92" t="s">
        <v>2163</v>
      </c>
      <c r="AB217" s="262">
        <v>7200000</v>
      </c>
      <c r="AC217" s="115">
        <v>46052</v>
      </c>
      <c r="AD217" s="479">
        <v>46055</v>
      </c>
      <c r="AE217" s="347">
        <v>46237</v>
      </c>
      <c r="AF217" s="163" t="s">
        <v>21</v>
      </c>
      <c r="AG217" s="81" t="s">
        <v>2164</v>
      </c>
      <c r="AI217" s="76" t="s">
        <v>153</v>
      </c>
      <c r="AJ217" s="82" t="s">
        <v>154</v>
      </c>
      <c r="AK217" s="83" t="s">
        <v>679</v>
      </c>
    </row>
    <row r="218" spans="1:37" s="102" customFormat="1" ht="27.95" customHeight="1" x14ac:dyDescent="0.25">
      <c r="A218" s="178" t="s">
        <v>2165</v>
      </c>
      <c r="B218" s="114" t="s">
        <v>2166</v>
      </c>
      <c r="C218" s="219" t="s">
        <v>2165</v>
      </c>
      <c r="D218" s="76" t="s">
        <v>2167</v>
      </c>
      <c r="E218" s="103" t="s">
        <v>703</v>
      </c>
      <c r="F218" s="103" t="s">
        <v>9</v>
      </c>
      <c r="G218" s="232" t="s">
        <v>196</v>
      </c>
      <c r="H218" s="92">
        <v>77182852</v>
      </c>
      <c r="I218" s="181" t="s">
        <v>683</v>
      </c>
      <c r="J218" s="103">
        <v>9</v>
      </c>
      <c r="K218" s="102" t="s">
        <v>8</v>
      </c>
      <c r="L218" s="102" t="s">
        <v>8</v>
      </c>
      <c r="M218" s="110">
        <v>27623</v>
      </c>
      <c r="N218" s="103" t="s">
        <v>998</v>
      </c>
      <c r="O218" s="103" t="s">
        <v>669</v>
      </c>
      <c r="P218" s="337">
        <f t="shared" ca="1" si="7"/>
        <v>51</v>
      </c>
      <c r="Q218" s="92" t="s">
        <v>2168</v>
      </c>
      <c r="R218" s="267" t="s">
        <v>683</v>
      </c>
      <c r="S218" s="54">
        <v>3113368773</v>
      </c>
      <c r="T218" s="114" t="s">
        <v>2169</v>
      </c>
      <c r="U218" s="225" t="s">
        <v>2170</v>
      </c>
      <c r="V218" s="103" t="s">
        <v>672</v>
      </c>
      <c r="W218" s="103" t="s">
        <v>673</v>
      </c>
      <c r="X218" s="103" t="s">
        <v>687</v>
      </c>
      <c r="Y218" s="103" t="s">
        <v>2171</v>
      </c>
      <c r="Z218" s="232" t="s">
        <v>601</v>
      </c>
      <c r="AA218" s="92" t="s">
        <v>2172</v>
      </c>
      <c r="AB218" s="263">
        <v>6500000</v>
      </c>
      <c r="AC218" s="115">
        <v>46051</v>
      </c>
      <c r="AD218" s="479">
        <v>46055</v>
      </c>
      <c r="AE218" s="347">
        <v>46237</v>
      </c>
      <c r="AF218" s="181" t="s">
        <v>21</v>
      </c>
      <c r="AG218" s="107" t="s">
        <v>2173</v>
      </c>
      <c r="AI218" s="103" t="s">
        <v>153</v>
      </c>
      <c r="AJ218" s="108" t="s">
        <v>154</v>
      </c>
      <c r="AK218" s="102" t="s">
        <v>679</v>
      </c>
    </row>
    <row r="219" spans="1:37" s="102" customFormat="1" ht="27.95" customHeight="1" x14ac:dyDescent="0.25">
      <c r="A219" s="178" t="s">
        <v>2174</v>
      </c>
      <c r="B219" s="114" t="s">
        <v>2175</v>
      </c>
      <c r="C219" s="219" t="s">
        <v>2174</v>
      </c>
      <c r="D219" s="102" t="s">
        <v>2176</v>
      </c>
      <c r="E219" s="103" t="s">
        <v>703</v>
      </c>
      <c r="F219" s="103" t="s">
        <v>9</v>
      </c>
      <c r="G219" s="232" t="s">
        <v>196</v>
      </c>
      <c r="H219" s="92">
        <v>77038784</v>
      </c>
      <c r="I219" s="181" t="s">
        <v>1503</v>
      </c>
      <c r="J219" s="103">
        <v>0</v>
      </c>
      <c r="K219" s="102" t="s">
        <v>8</v>
      </c>
      <c r="L219" s="102" t="s">
        <v>8</v>
      </c>
      <c r="M219" s="110">
        <v>28292</v>
      </c>
      <c r="N219" s="103" t="s">
        <v>684</v>
      </c>
      <c r="O219" s="103" t="s">
        <v>1503</v>
      </c>
      <c r="P219" s="337">
        <f t="shared" ca="1" si="7"/>
        <v>49</v>
      </c>
      <c r="Q219" s="92" t="s">
        <v>2177</v>
      </c>
      <c r="R219" s="267" t="s">
        <v>667</v>
      </c>
      <c r="S219" s="54">
        <v>3456432</v>
      </c>
      <c r="T219" s="114" t="s">
        <v>467</v>
      </c>
      <c r="U219" s="225" t="s">
        <v>671</v>
      </c>
      <c r="V219" s="103" t="s">
        <v>672</v>
      </c>
      <c r="W219" s="103" t="s">
        <v>673</v>
      </c>
      <c r="X219" s="103" t="s">
        <v>687</v>
      </c>
      <c r="Y219" s="103" t="s">
        <v>2178</v>
      </c>
      <c r="Z219" s="232" t="s">
        <v>601</v>
      </c>
      <c r="AA219" s="92" t="s">
        <v>2179</v>
      </c>
      <c r="AB219" s="263">
        <v>6500000</v>
      </c>
      <c r="AC219" s="115">
        <v>46050</v>
      </c>
      <c r="AD219" s="479">
        <v>46055</v>
      </c>
      <c r="AE219" s="347">
        <v>46237</v>
      </c>
      <c r="AF219" s="181" t="s">
        <v>21</v>
      </c>
      <c r="AG219" s="107" t="s">
        <v>2180</v>
      </c>
      <c r="AI219" s="103" t="s">
        <v>153</v>
      </c>
      <c r="AJ219" s="108" t="s">
        <v>154</v>
      </c>
      <c r="AK219" s="102" t="s">
        <v>679</v>
      </c>
    </row>
    <row r="220" spans="1:37" s="102" customFormat="1" ht="27.95" customHeight="1" x14ac:dyDescent="0.25">
      <c r="A220" s="178" t="s">
        <v>2181</v>
      </c>
      <c r="B220" s="92" t="s">
        <v>2182</v>
      </c>
      <c r="C220" s="219" t="s">
        <v>2181</v>
      </c>
      <c r="D220" s="103" t="s">
        <v>2183</v>
      </c>
      <c r="E220" s="103" t="s">
        <v>703</v>
      </c>
      <c r="F220" s="103" t="s">
        <v>9</v>
      </c>
      <c r="G220" s="232" t="s">
        <v>196</v>
      </c>
      <c r="H220" s="92">
        <v>53134156</v>
      </c>
      <c r="I220" s="181" t="s">
        <v>667</v>
      </c>
      <c r="J220" s="103">
        <v>9</v>
      </c>
      <c r="K220" s="102" t="s">
        <v>8</v>
      </c>
      <c r="L220" s="102" t="s">
        <v>8</v>
      </c>
      <c r="M220" s="110">
        <v>31011</v>
      </c>
      <c r="N220" s="103" t="s">
        <v>695</v>
      </c>
      <c r="O220" s="103" t="s">
        <v>667</v>
      </c>
      <c r="P220" s="337">
        <f t="shared" ca="1" si="7"/>
        <v>42</v>
      </c>
      <c r="Q220" s="92" t="s">
        <v>2184</v>
      </c>
      <c r="R220" s="267" t="s">
        <v>667</v>
      </c>
      <c r="S220" s="54">
        <v>3144380329</v>
      </c>
      <c r="T220" s="114" t="s">
        <v>469</v>
      </c>
      <c r="U220" s="225" t="s">
        <v>593</v>
      </c>
      <c r="V220" s="103" t="s">
        <v>949</v>
      </c>
      <c r="W220" s="103" t="s">
        <v>673</v>
      </c>
      <c r="X220" s="103" t="s">
        <v>674</v>
      </c>
      <c r="Y220" s="103" t="s">
        <v>2185</v>
      </c>
      <c r="Z220" s="232" t="s">
        <v>601</v>
      </c>
      <c r="AA220" s="92" t="s">
        <v>470</v>
      </c>
      <c r="AB220" s="263">
        <v>6500000</v>
      </c>
      <c r="AC220" s="115">
        <v>46050</v>
      </c>
      <c r="AD220" s="479">
        <v>46055</v>
      </c>
      <c r="AE220" s="347">
        <v>46237</v>
      </c>
      <c r="AF220" s="181" t="s">
        <v>21</v>
      </c>
      <c r="AG220" s="107" t="s">
        <v>2186</v>
      </c>
      <c r="AI220" s="103" t="s">
        <v>153</v>
      </c>
      <c r="AJ220" s="108" t="s">
        <v>154</v>
      </c>
      <c r="AK220" s="102" t="s">
        <v>679</v>
      </c>
    </row>
    <row r="221" spans="1:37" s="91" customFormat="1" ht="27.95" customHeight="1" x14ac:dyDescent="0.25">
      <c r="A221" s="366" t="s">
        <v>2187</v>
      </c>
      <c r="B221" s="114" t="s">
        <v>2188</v>
      </c>
      <c r="C221" s="162" t="s">
        <v>2187</v>
      </c>
      <c r="D221" s="91" t="s">
        <v>2189</v>
      </c>
      <c r="E221" s="91" t="s">
        <v>666</v>
      </c>
      <c r="F221" s="84" t="s">
        <v>9</v>
      </c>
      <c r="G221" s="161" t="s">
        <v>196</v>
      </c>
      <c r="H221" s="92">
        <v>39461393</v>
      </c>
      <c r="I221" s="162" t="s">
        <v>683</v>
      </c>
      <c r="J221" s="84">
        <v>9</v>
      </c>
      <c r="K221" s="91" t="s">
        <v>8</v>
      </c>
      <c r="L221" s="91" t="s">
        <v>8</v>
      </c>
      <c r="M221" s="371">
        <v>31092</v>
      </c>
      <c r="N221" s="84" t="s">
        <v>684</v>
      </c>
      <c r="O221" s="84" t="s">
        <v>683</v>
      </c>
      <c r="P221" s="338">
        <f t="shared" ca="1" si="7"/>
        <v>41</v>
      </c>
      <c r="Q221" s="92" t="s">
        <v>2190</v>
      </c>
      <c r="R221" s="206" t="s">
        <v>683</v>
      </c>
      <c r="S221" s="153">
        <v>3015013839</v>
      </c>
      <c r="T221" s="373" t="s">
        <v>472</v>
      </c>
      <c r="U221" s="247" t="s">
        <v>841</v>
      </c>
      <c r="V221" s="84" t="s">
        <v>672</v>
      </c>
      <c r="W221" s="84" t="s">
        <v>673</v>
      </c>
      <c r="X221" s="84" t="s">
        <v>674</v>
      </c>
      <c r="Y221" s="84" t="s">
        <v>2191</v>
      </c>
      <c r="Z221" s="161" t="s">
        <v>601</v>
      </c>
      <c r="AA221" s="191" t="s">
        <v>473</v>
      </c>
      <c r="AB221" s="268">
        <v>6500000</v>
      </c>
      <c r="AC221" s="115">
        <v>46051</v>
      </c>
      <c r="AD221" s="499">
        <v>46055</v>
      </c>
      <c r="AE221" s="370">
        <v>46237</v>
      </c>
      <c r="AF221" s="162" t="s">
        <v>21</v>
      </c>
      <c r="AG221" s="89" t="s">
        <v>2192</v>
      </c>
      <c r="AI221" s="84" t="s">
        <v>153</v>
      </c>
      <c r="AJ221" s="90" t="s">
        <v>154</v>
      </c>
      <c r="AK221" s="91" t="s">
        <v>679</v>
      </c>
    </row>
    <row r="222" spans="1:37" s="54" customFormat="1" ht="27.95" customHeight="1" x14ac:dyDescent="0.25">
      <c r="A222" s="178" t="s">
        <v>2193</v>
      </c>
      <c r="B222" s="114" t="s">
        <v>2194</v>
      </c>
      <c r="C222" s="218" t="s">
        <v>2193</v>
      </c>
      <c r="D222" s="54" t="s">
        <v>2195</v>
      </c>
      <c r="E222" s="54" t="s">
        <v>666</v>
      </c>
      <c r="F222" s="92" t="s">
        <v>9</v>
      </c>
      <c r="G222" s="177" t="s">
        <v>196</v>
      </c>
      <c r="H222" s="92">
        <v>1070305183</v>
      </c>
      <c r="I222" s="182" t="s">
        <v>2196</v>
      </c>
      <c r="J222" s="92">
        <v>5</v>
      </c>
      <c r="K222" s="54" t="s">
        <v>8</v>
      </c>
      <c r="L222" s="54" t="s">
        <v>8</v>
      </c>
      <c r="M222" s="99">
        <v>32743</v>
      </c>
      <c r="N222" s="92" t="s">
        <v>695</v>
      </c>
      <c r="O222" s="92" t="s">
        <v>2197</v>
      </c>
      <c r="P222" s="339">
        <f t="shared" ca="1" si="7"/>
        <v>37</v>
      </c>
      <c r="Q222" s="92" t="s">
        <v>2198</v>
      </c>
      <c r="R222" s="182" t="s">
        <v>2196</v>
      </c>
      <c r="S222" s="54">
        <v>3103379853</v>
      </c>
      <c r="T222" s="114" t="s">
        <v>475</v>
      </c>
      <c r="U222" s="54" t="s">
        <v>841</v>
      </c>
      <c r="V222" s="54" t="s">
        <v>788</v>
      </c>
      <c r="W222" s="92" t="s">
        <v>673</v>
      </c>
      <c r="X222" s="92" t="s">
        <v>674</v>
      </c>
      <c r="Y222" s="92" t="s">
        <v>2199</v>
      </c>
      <c r="Z222" s="92" t="s">
        <v>601</v>
      </c>
      <c r="AA222" s="92" t="s">
        <v>1933</v>
      </c>
      <c r="AB222" s="490">
        <v>8000000</v>
      </c>
      <c r="AC222" s="115">
        <v>46051</v>
      </c>
      <c r="AD222" s="244">
        <v>46052</v>
      </c>
      <c r="AE222" s="347">
        <v>46232</v>
      </c>
      <c r="AF222" s="92" t="s">
        <v>21</v>
      </c>
      <c r="AG222" s="100" t="s">
        <v>2200</v>
      </c>
      <c r="AI222" s="92" t="s">
        <v>161</v>
      </c>
      <c r="AJ222" s="113" t="s">
        <v>194</v>
      </c>
      <c r="AK222" s="54" t="s">
        <v>679</v>
      </c>
    </row>
    <row r="223" spans="1:37" s="83" customFormat="1" ht="27.95" customHeight="1" x14ac:dyDescent="0.25">
      <c r="A223" s="421" t="s">
        <v>2201</v>
      </c>
      <c r="B223" s="114" t="s">
        <v>478</v>
      </c>
      <c r="C223" s="219" t="s">
        <v>2201</v>
      </c>
      <c r="D223" s="83" t="s">
        <v>2202</v>
      </c>
      <c r="E223" s="83" t="s">
        <v>666</v>
      </c>
      <c r="F223" s="76" t="s">
        <v>9</v>
      </c>
      <c r="G223" s="259" t="s">
        <v>196</v>
      </c>
      <c r="H223" s="92">
        <v>1120578096</v>
      </c>
      <c r="I223" s="163" t="s">
        <v>1240</v>
      </c>
      <c r="J223" s="76">
        <v>4</v>
      </c>
      <c r="K223" s="83" t="s">
        <v>8</v>
      </c>
      <c r="L223" s="83" t="s">
        <v>8</v>
      </c>
      <c r="M223" s="80">
        <v>34896</v>
      </c>
      <c r="N223" s="76" t="s">
        <v>1239</v>
      </c>
      <c r="O223" s="76" t="s">
        <v>2203</v>
      </c>
      <c r="P223" s="340">
        <f t="shared" ca="1" si="7"/>
        <v>31</v>
      </c>
      <c r="Q223" s="92" t="s">
        <v>2204</v>
      </c>
      <c r="R223" s="345" t="s">
        <v>667</v>
      </c>
      <c r="S223" s="192">
        <v>3224305731</v>
      </c>
      <c r="T223" s="437" t="s">
        <v>477</v>
      </c>
      <c r="U223" s="321" t="s">
        <v>1231</v>
      </c>
      <c r="V223" s="83" t="s">
        <v>788</v>
      </c>
      <c r="W223" s="76" t="s">
        <v>673</v>
      </c>
      <c r="X223" s="76" t="s">
        <v>687</v>
      </c>
      <c r="Y223" s="76" t="s">
        <v>2205</v>
      </c>
      <c r="Z223" s="259" t="s">
        <v>601</v>
      </c>
      <c r="AA223" s="164" t="s">
        <v>2206</v>
      </c>
      <c r="AB223" s="262">
        <v>7000000</v>
      </c>
      <c r="AC223" s="115">
        <v>46051</v>
      </c>
      <c r="AD223" s="481">
        <v>46055</v>
      </c>
      <c r="AE223" s="349">
        <v>46237</v>
      </c>
      <c r="AF223" s="163" t="s">
        <v>21</v>
      </c>
      <c r="AG223" s="81" t="s">
        <v>2207</v>
      </c>
      <c r="AI223" s="76" t="s">
        <v>22</v>
      </c>
      <c r="AJ223" s="82" t="s">
        <v>23</v>
      </c>
      <c r="AK223" s="83" t="s">
        <v>679</v>
      </c>
    </row>
    <row r="224" spans="1:37" s="102" customFormat="1" ht="27.95" customHeight="1" x14ac:dyDescent="0.25">
      <c r="A224" s="178" t="s">
        <v>2208</v>
      </c>
      <c r="B224" s="114" t="s">
        <v>2209</v>
      </c>
      <c r="C224" s="219" t="s">
        <v>2208</v>
      </c>
      <c r="D224" s="102" t="s">
        <v>2210</v>
      </c>
      <c r="E224" s="102" t="s">
        <v>703</v>
      </c>
      <c r="F224" s="103" t="s">
        <v>9</v>
      </c>
      <c r="G224" s="232" t="s">
        <v>196</v>
      </c>
      <c r="H224" s="92">
        <v>1066000740</v>
      </c>
      <c r="I224" s="181" t="s">
        <v>731</v>
      </c>
      <c r="J224" s="102">
        <v>3</v>
      </c>
      <c r="K224" s="102" t="s">
        <v>8</v>
      </c>
      <c r="L224" s="102" t="s">
        <v>8</v>
      </c>
      <c r="M224" s="110">
        <v>35863</v>
      </c>
      <c r="N224" s="103" t="s">
        <v>684</v>
      </c>
      <c r="O224" s="103" t="s">
        <v>731</v>
      </c>
      <c r="P224" s="337">
        <f t="shared" ca="1" si="7"/>
        <v>28</v>
      </c>
      <c r="Q224" s="92" t="s">
        <v>2211</v>
      </c>
      <c r="R224" s="267" t="s">
        <v>667</v>
      </c>
      <c r="S224" s="54">
        <v>3205667381</v>
      </c>
      <c r="T224" s="114" t="s">
        <v>479</v>
      </c>
      <c r="U224" s="225" t="s">
        <v>671</v>
      </c>
      <c r="V224" s="102" t="s">
        <v>788</v>
      </c>
      <c r="W224" s="103" t="s">
        <v>673</v>
      </c>
      <c r="X224" s="103" t="s">
        <v>674</v>
      </c>
      <c r="Y224" s="103" t="s">
        <v>2212</v>
      </c>
      <c r="Z224" s="232" t="s">
        <v>601</v>
      </c>
      <c r="AA224" s="92" t="s">
        <v>2213</v>
      </c>
      <c r="AB224" s="263">
        <v>7000000</v>
      </c>
      <c r="AC224" s="115">
        <v>46051</v>
      </c>
      <c r="AD224" s="479">
        <v>46057</v>
      </c>
      <c r="AE224" s="347">
        <v>46361</v>
      </c>
      <c r="AF224" s="181" t="s">
        <v>21</v>
      </c>
      <c r="AG224" s="107" t="s">
        <v>2214</v>
      </c>
      <c r="AI224" s="103" t="s">
        <v>22</v>
      </c>
      <c r="AJ224" s="108" t="s">
        <v>23</v>
      </c>
      <c r="AK224" s="102" t="s">
        <v>679</v>
      </c>
    </row>
    <row r="225" spans="1:37" s="102" customFormat="1" ht="27.95" customHeight="1" x14ac:dyDescent="0.25">
      <c r="A225" s="178" t="s">
        <v>2215</v>
      </c>
      <c r="B225" s="92" t="s">
        <v>2216</v>
      </c>
      <c r="C225" s="219" t="s">
        <v>2215</v>
      </c>
      <c r="D225" s="102" t="s">
        <v>2217</v>
      </c>
      <c r="E225" s="102" t="s">
        <v>666</v>
      </c>
      <c r="F225" s="103" t="s">
        <v>9</v>
      </c>
      <c r="G225" s="232" t="s">
        <v>196</v>
      </c>
      <c r="H225" s="92">
        <v>1065647987</v>
      </c>
      <c r="I225" s="181" t="s">
        <v>683</v>
      </c>
      <c r="J225" s="103">
        <v>9</v>
      </c>
      <c r="K225" s="102" t="s">
        <v>8</v>
      </c>
      <c r="L225" s="102" t="s">
        <v>8</v>
      </c>
      <c r="M225" s="109">
        <v>33912</v>
      </c>
      <c r="N225" s="102" t="s">
        <v>998</v>
      </c>
      <c r="O225" s="103" t="s">
        <v>1846</v>
      </c>
      <c r="P225" s="337">
        <f t="shared" ca="1" si="7"/>
        <v>34</v>
      </c>
      <c r="Q225" s="92" t="s">
        <v>2218</v>
      </c>
      <c r="R225" s="267" t="s">
        <v>667</v>
      </c>
      <c r="S225" s="54">
        <v>3207090311</v>
      </c>
      <c r="T225" s="114" t="s">
        <v>2219</v>
      </c>
      <c r="U225" s="225" t="s">
        <v>841</v>
      </c>
      <c r="V225" s="103" t="s">
        <v>672</v>
      </c>
      <c r="W225" s="103" t="s">
        <v>673</v>
      </c>
      <c r="X225" s="103" t="s">
        <v>674</v>
      </c>
      <c r="Y225" s="103" t="s">
        <v>2220</v>
      </c>
      <c r="Z225" s="232" t="s">
        <v>601</v>
      </c>
      <c r="AA225" s="92" t="s">
        <v>2221</v>
      </c>
      <c r="AB225" s="263">
        <v>7000000</v>
      </c>
      <c r="AC225" s="115">
        <v>46051</v>
      </c>
      <c r="AD225" s="479">
        <v>46055</v>
      </c>
      <c r="AE225" s="347">
        <v>46237</v>
      </c>
      <c r="AF225" s="181" t="s">
        <v>21</v>
      </c>
      <c r="AG225" s="107" t="s">
        <v>2222</v>
      </c>
      <c r="AI225" s="103" t="s">
        <v>22</v>
      </c>
      <c r="AJ225" s="108" t="s">
        <v>23</v>
      </c>
      <c r="AK225" s="102" t="s">
        <v>679</v>
      </c>
    </row>
    <row r="226" spans="1:37" s="91" customFormat="1" ht="27.95" customHeight="1" x14ac:dyDescent="0.25">
      <c r="A226" s="366" t="s">
        <v>2223</v>
      </c>
      <c r="B226" s="114" t="s">
        <v>2224</v>
      </c>
      <c r="C226" s="379" t="s">
        <v>2223</v>
      </c>
      <c r="D226" s="91" t="s">
        <v>2225</v>
      </c>
      <c r="E226" s="91" t="s">
        <v>666</v>
      </c>
      <c r="F226" s="84" t="s">
        <v>9</v>
      </c>
      <c r="G226" s="161" t="s">
        <v>196</v>
      </c>
      <c r="H226" s="92">
        <v>1119837226</v>
      </c>
      <c r="I226" s="162" t="s">
        <v>1976</v>
      </c>
      <c r="J226" s="91">
        <v>3</v>
      </c>
      <c r="K226" s="91" t="s">
        <v>8</v>
      </c>
      <c r="L226" s="91" t="s">
        <v>8</v>
      </c>
      <c r="M226" s="371">
        <v>32517</v>
      </c>
      <c r="N226" s="91" t="s">
        <v>998</v>
      </c>
      <c r="O226" s="91" t="s">
        <v>1976</v>
      </c>
      <c r="P226" s="338">
        <f t="shared" ca="1" si="7"/>
        <v>37</v>
      </c>
      <c r="Q226" s="92" t="s">
        <v>2226</v>
      </c>
      <c r="R226" s="206" t="s">
        <v>669</v>
      </c>
      <c r="S226" s="153">
        <v>3044924290</v>
      </c>
      <c r="T226" s="373" t="s">
        <v>2227</v>
      </c>
      <c r="U226" s="247" t="s">
        <v>671</v>
      </c>
      <c r="V226" s="91" t="s">
        <v>788</v>
      </c>
      <c r="W226" s="84" t="s">
        <v>673</v>
      </c>
      <c r="X226" s="84" t="s">
        <v>1293</v>
      </c>
      <c r="Y226" s="84" t="s">
        <v>2228</v>
      </c>
      <c r="Z226" s="161" t="s">
        <v>601</v>
      </c>
      <c r="AA226" s="191" t="s">
        <v>482</v>
      </c>
      <c r="AB226" s="268">
        <v>3200000</v>
      </c>
      <c r="AC226" s="115">
        <v>46051</v>
      </c>
      <c r="AD226" s="500">
        <v>46055</v>
      </c>
      <c r="AE226" s="370">
        <v>46235</v>
      </c>
      <c r="AF226" s="162" t="s">
        <v>21</v>
      </c>
      <c r="AG226" s="89" t="s">
        <v>2229</v>
      </c>
      <c r="AI226" s="84" t="s">
        <v>30</v>
      </c>
      <c r="AJ226" s="90" t="s">
        <v>936</v>
      </c>
      <c r="AK226" s="91" t="s">
        <v>870</v>
      </c>
    </row>
    <row r="227" spans="1:37" s="54" customFormat="1" ht="27.95" customHeight="1" x14ac:dyDescent="0.25">
      <c r="A227" s="178" t="s">
        <v>2230</v>
      </c>
      <c r="B227" s="114" t="s">
        <v>2231</v>
      </c>
      <c r="C227" s="182" t="s">
        <v>2230</v>
      </c>
      <c r="D227" s="54" t="s">
        <v>2232</v>
      </c>
      <c r="E227" s="54" t="s">
        <v>666</v>
      </c>
      <c r="F227" s="92" t="s">
        <v>9</v>
      </c>
      <c r="G227" s="177" t="s">
        <v>196</v>
      </c>
      <c r="H227" s="92">
        <v>63324787</v>
      </c>
      <c r="I227" s="182" t="s">
        <v>116</v>
      </c>
      <c r="J227" s="54">
        <v>8</v>
      </c>
      <c r="K227" s="54" t="s">
        <v>8</v>
      </c>
      <c r="L227" s="54" t="s">
        <v>8</v>
      </c>
      <c r="M227" s="99">
        <v>23887</v>
      </c>
      <c r="N227" s="54" t="s">
        <v>1488</v>
      </c>
      <c r="O227" s="54" t="s">
        <v>116</v>
      </c>
      <c r="P227" s="339">
        <f t="shared" ca="1" si="7"/>
        <v>61</v>
      </c>
      <c r="Q227" s="92" t="s">
        <v>2233</v>
      </c>
      <c r="R227" s="182" t="s">
        <v>667</v>
      </c>
      <c r="S227" s="54">
        <v>3105653643</v>
      </c>
      <c r="T227" s="114" t="s">
        <v>484</v>
      </c>
      <c r="U227" s="54" t="s">
        <v>841</v>
      </c>
      <c r="V227" s="54" t="s">
        <v>788</v>
      </c>
      <c r="W227" s="92" t="s">
        <v>673</v>
      </c>
      <c r="X227" s="92" t="s">
        <v>674</v>
      </c>
      <c r="Y227" s="92" t="s">
        <v>2234</v>
      </c>
      <c r="Z227" s="92" t="s">
        <v>601</v>
      </c>
      <c r="AA227" s="92" t="s">
        <v>2235</v>
      </c>
      <c r="AB227" s="490">
        <v>8000000</v>
      </c>
      <c r="AC227" s="115">
        <v>46051</v>
      </c>
      <c r="AD227" s="244">
        <v>46055</v>
      </c>
      <c r="AE227" s="99">
        <v>46268</v>
      </c>
      <c r="AF227" s="92" t="s">
        <v>21</v>
      </c>
      <c r="AG227" s="100" t="s">
        <v>2236</v>
      </c>
      <c r="AI227" s="92" t="s">
        <v>16</v>
      </c>
      <c r="AJ227" s="101" t="s">
        <v>366</v>
      </c>
      <c r="AK227" s="54" t="s">
        <v>679</v>
      </c>
    </row>
    <row r="228" spans="1:37" s="54" customFormat="1" ht="27.95" customHeight="1" x14ac:dyDescent="0.25">
      <c r="A228" s="178" t="s">
        <v>1885</v>
      </c>
      <c r="B228" s="92" t="s">
        <v>2237</v>
      </c>
      <c r="C228" s="218" t="s">
        <v>2238</v>
      </c>
      <c r="D228" s="54" t="s">
        <v>2239</v>
      </c>
      <c r="E228" s="54" t="s">
        <v>703</v>
      </c>
      <c r="F228" s="92" t="s">
        <v>9</v>
      </c>
      <c r="G228" s="177" t="s">
        <v>196</v>
      </c>
      <c r="H228" s="92">
        <v>80075660</v>
      </c>
      <c r="I228" s="182" t="s">
        <v>667</v>
      </c>
      <c r="J228" s="92">
        <v>4</v>
      </c>
      <c r="K228" s="54" t="s">
        <v>8</v>
      </c>
      <c r="L228" s="54" t="s">
        <v>8</v>
      </c>
      <c r="M228" s="115">
        <v>31289</v>
      </c>
      <c r="N228" s="92" t="s">
        <v>695</v>
      </c>
      <c r="O228" s="92" t="s">
        <v>667</v>
      </c>
      <c r="P228" s="471">
        <v>44</v>
      </c>
      <c r="Q228" s="92" t="s">
        <v>2240</v>
      </c>
      <c r="R228" s="182" t="s">
        <v>667</v>
      </c>
      <c r="S228" s="54">
        <v>3057539506</v>
      </c>
      <c r="T228" s="114" t="s">
        <v>486</v>
      </c>
      <c r="U228" s="54" t="s">
        <v>671</v>
      </c>
      <c r="V228" s="92" t="s">
        <v>672</v>
      </c>
      <c r="W228" s="92" t="s">
        <v>673</v>
      </c>
      <c r="X228" s="92" t="s">
        <v>674</v>
      </c>
      <c r="Y228" s="92" t="s">
        <v>950</v>
      </c>
      <c r="Z228" s="92" t="s">
        <v>601</v>
      </c>
      <c r="AA228" s="92" t="s">
        <v>1891</v>
      </c>
      <c r="AB228" s="490">
        <v>7500000</v>
      </c>
      <c r="AC228" s="115">
        <v>46051</v>
      </c>
      <c r="AD228" s="479">
        <v>46055</v>
      </c>
      <c r="AE228" s="347">
        <v>46266</v>
      </c>
      <c r="AF228" s="92" t="s">
        <v>21</v>
      </c>
      <c r="AG228" s="100" t="s">
        <v>2241</v>
      </c>
      <c r="AI228" s="92" t="s">
        <v>161</v>
      </c>
      <c r="AJ228" s="113" t="s">
        <v>289</v>
      </c>
      <c r="AK228" s="54" t="s">
        <v>679</v>
      </c>
    </row>
    <row r="229" spans="1:37" s="54" customFormat="1" ht="27.95" customHeight="1" x14ac:dyDescent="0.25">
      <c r="A229" s="178" t="s">
        <v>2242</v>
      </c>
      <c r="B229" s="92" t="s">
        <v>2243</v>
      </c>
      <c r="C229" s="218" t="s">
        <v>2244</v>
      </c>
      <c r="D229" s="54" t="s">
        <v>2245</v>
      </c>
      <c r="E229" s="54" t="s">
        <v>666</v>
      </c>
      <c r="F229" s="92" t="s">
        <v>9</v>
      </c>
      <c r="G229" s="177" t="s">
        <v>196</v>
      </c>
      <c r="H229" s="92">
        <v>77185474</v>
      </c>
      <c r="I229" s="182" t="s">
        <v>683</v>
      </c>
      <c r="J229" s="54">
        <v>1</v>
      </c>
      <c r="K229" s="54" t="s">
        <v>8</v>
      </c>
      <c r="L229" s="54" t="s">
        <v>8</v>
      </c>
      <c r="M229" s="99">
        <v>27908</v>
      </c>
      <c r="N229" s="54" t="s">
        <v>998</v>
      </c>
      <c r="O229" s="92" t="s">
        <v>997</v>
      </c>
      <c r="P229" s="339">
        <f t="shared" ref="P229:P234" ca="1" si="8">(YEAR(NOW())-YEAR(M229))</f>
        <v>50</v>
      </c>
      <c r="Q229" s="92" t="s">
        <v>2246</v>
      </c>
      <c r="R229" s="182" t="s">
        <v>667</v>
      </c>
      <c r="S229" s="54">
        <v>3162265812</v>
      </c>
      <c r="T229" s="114" t="s">
        <v>487</v>
      </c>
      <c r="U229" s="54" t="s">
        <v>671</v>
      </c>
      <c r="V229" s="54" t="s">
        <v>788</v>
      </c>
      <c r="W229" s="92" t="s">
        <v>673</v>
      </c>
      <c r="X229" s="92" t="s">
        <v>1242</v>
      </c>
      <c r="Y229" s="92" t="s">
        <v>2247</v>
      </c>
      <c r="Z229" s="92" t="s">
        <v>601</v>
      </c>
      <c r="AA229" s="92" t="s">
        <v>2248</v>
      </c>
      <c r="AB229" s="490">
        <v>6500000</v>
      </c>
      <c r="AC229" s="115">
        <v>46050</v>
      </c>
      <c r="AD229" s="479">
        <v>46055</v>
      </c>
      <c r="AE229" s="347">
        <v>46268</v>
      </c>
      <c r="AF229" s="92" t="s">
        <v>21</v>
      </c>
      <c r="AG229" s="100" t="s">
        <v>2249</v>
      </c>
      <c r="AI229" s="92" t="s">
        <v>161</v>
      </c>
      <c r="AJ229" s="113" t="s">
        <v>282</v>
      </c>
      <c r="AK229" s="54" t="s">
        <v>679</v>
      </c>
    </row>
    <row r="230" spans="1:37" s="418" customFormat="1" ht="27.95" customHeight="1" x14ac:dyDescent="0.25">
      <c r="A230" s="405" t="s">
        <v>2250</v>
      </c>
      <c r="B230" s="114" t="s">
        <v>2251</v>
      </c>
      <c r="C230" s="221" t="s">
        <v>2250</v>
      </c>
      <c r="D230" s="418" t="s">
        <v>2252</v>
      </c>
      <c r="E230" s="418" t="s">
        <v>666</v>
      </c>
      <c r="F230" s="406" t="s">
        <v>9</v>
      </c>
      <c r="G230" s="407" t="s">
        <v>196</v>
      </c>
      <c r="H230" s="92" t="s">
        <v>2253</v>
      </c>
      <c r="I230" s="379" t="s">
        <v>1737</v>
      </c>
      <c r="J230" s="418">
        <v>6</v>
      </c>
      <c r="K230" s="418" t="s">
        <v>8</v>
      </c>
      <c r="L230" s="418" t="s">
        <v>8</v>
      </c>
      <c r="M230" s="441">
        <v>28868</v>
      </c>
      <c r="N230" s="418" t="s">
        <v>684</v>
      </c>
      <c r="O230" s="406" t="s">
        <v>1737</v>
      </c>
      <c r="P230" s="432">
        <f t="shared" ca="1" si="8"/>
        <v>47</v>
      </c>
      <c r="Q230" s="92" t="s">
        <v>2254</v>
      </c>
      <c r="R230" s="433" t="s">
        <v>683</v>
      </c>
      <c r="S230" s="168" t="s">
        <v>489</v>
      </c>
      <c r="T230" s="430" t="s">
        <v>490</v>
      </c>
      <c r="U230" s="435" t="s">
        <v>1015</v>
      </c>
      <c r="V230" s="406" t="s">
        <v>8</v>
      </c>
      <c r="W230" s="406" t="s">
        <v>673</v>
      </c>
      <c r="X230" s="406" t="s">
        <v>687</v>
      </c>
      <c r="Y230" s="406" t="s">
        <v>1623</v>
      </c>
      <c r="Z230" s="407" t="s">
        <v>601</v>
      </c>
      <c r="AA230" s="169" t="s">
        <v>335</v>
      </c>
      <c r="AB230" s="436">
        <v>7000000</v>
      </c>
      <c r="AC230" s="115">
        <v>46051</v>
      </c>
      <c r="AD230" s="480">
        <v>46052</v>
      </c>
      <c r="AE230" s="348">
        <v>46263</v>
      </c>
      <c r="AF230" s="379" t="s">
        <v>21</v>
      </c>
      <c r="AG230" s="416" t="s">
        <v>2255</v>
      </c>
      <c r="AI230" s="406" t="s">
        <v>67</v>
      </c>
      <c r="AJ230" s="417" t="s">
        <v>68</v>
      </c>
      <c r="AK230" s="418" t="s">
        <v>679</v>
      </c>
    </row>
    <row r="231" spans="1:37" s="54" customFormat="1" ht="27.95" customHeight="1" x14ac:dyDescent="0.25">
      <c r="A231" s="178" t="s">
        <v>2256</v>
      </c>
      <c r="B231" s="114" t="s">
        <v>2257</v>
      </c>
      <c r="C231" s="218" t="s">
        <v>2256</v>
      </c>
      <c r="D231" s="54" t="s">
        <v>2258</v>
      </c>
      <c r="E231" s="54" t="s">
        <v>666</v>
      </c>
      <c r="F231" s="92" t="s">
        <v>9</v>
      </c>
      <c r="G231" s="177" t="s">
        <v>196</v>
      </c>
      <c r="H231" s="92">
        <v>1065648929</v>
      </c>
      <c r="I231" s="182" t="s">
        <v>683</v>
      </c>
      <c r="J231" s="54">
        <v>6</v>
      </c>
      <c r="K231" s="54" t="s">
        <v>8</v>
      </c>
      <c r="L231" s="54" t="s">
        <v>8</v>
      </c>
      <c r="M231" s="115">
        <v>33705</v>
      </c>
      <c r="N231" s="54" t="s">
        <v>998</v>
      </c>
      <c r="O231" s="92" t="s">
        <v>712</v>
      </c>
      <c r="P231" s="339">
        <f t="shared" ca="1" si="8"/>
        <v>34</v>
      </c>
      <c r="Q231" s="92" t="s">
        <v>2259</v>
      </c>
      <c r="R231" s="182" t="s">
        <v>683</v>
      </c>
      <c r="S231" s="54">
        <v>3215455685</v>
      </c>
      <c r="T231" s="114" t="s">
        <v>492</v>
      </c>
      <c r="U231" s="92" t="s">
        <v>8</v>
      </c>
      <c r="V231" s="92" t="s">
        <v>8</v>
      </c>
      <c r="W231" s="92" t="s">
        <v>673</v>
      </c>
      <c r="X231" s="92" t="s">
        <v>674</v>
      </c>
      <c r="Y231" s="92" t="s">
        <v>1739</v>
      </c>
      <c r="Z231" s="92" t="s">
        <v>601</v>
      </c>
      <c r="AA231" s="92" t="s">
        <v>323</v>
      </c>
      <c r="AB231" s="490">
        <v>7000000</v>
      </c>
      <c r="AC231" s="115">
        <v>46051</v>
      </c>
      <c r="AD231" s="479">
        <v>46055</v>
      </c>
      <c r="AE231" s="347">
        <v>46268</v>
      </c>
      <c r="AF231" s="92" t="s">
        <v>21</v>
      </c>
      <c r="AG231" s="100" t="s">
        <v>2260</v>
      </c>
      <c r="AI231" s="92" t="s">
        <v>161</v>
      </c>
      <c r="AJ231" s="113" t="s">
        <v>194</v>
      </c>
      <c r="AK231" s="54" t="s">
        <v>679</v>
      </c>
    </row>
    <row r="232" spans="1:37" s="54" customFormat="1" ht="27.95" customHeight="1" x14ac:dyDescent="0.25">
      <c r="A232" s="178" t="s">
        <v>2261</v>
      </c>
      <c r="B232" s="114" t="s">
        <v>2262</v>
      </c>
      <c r="C232" s="182" t="s">
        <v>2261</v>
      </c>
      <c r="D232" s="54" t="s">
        <v>2263</v>
      </c>
      <c r="E232" s="54" t="s">
        <v>666</v>
      </c>
      <c r="F232" s="92" t="s">
        <v>9</v>
      </c>
      <c r="G232" s="177" t="s">
        <v>196</v>
      </c>
      <c r="H232" s="92">
        <v>1192784261</v>
      </c>
      <c r="I232" s="182" t="s">
        <v>669</v>
      </c>
      <c r="J232" s="54">
        <v>8</v>
      </c>
      <c r="K232" s="54" t="s">
        <v>8</v>
      </c>
      <c r="L232" s="54" t="s">
        <v>8</v>
      </c>
      <c r="M232" s="99">
        <v>36621</v>
      </c>
      <c r="N232" s="54" t="s">
        <v>998</v>
      </c>
      <c r="O232" s="92" t="s">
        <v>669</v>
      </c>
      <c r="P232" s="339">
        <f t="shared" ca="1" si="8"/>
        <v>26</v>
      </c>
      <c r="Q232" s="92" t="s">
        <v>2264</v>
      </c>
      <c r="R232" s="182" t="s">
        <v>669</v>
      </c>
      <c r="S232" s="54">
        <v>3012846848</v>
      </c>
      <c r="T232" s="114" t="s">
        <v>494</v>
      </c>
      <c r="U232" s="54" t="s">
        <v>1231</v>
      </c>
      <c r="V232" s="92" t="s">
        <v>752</v>
      </c>
      <c r="W232" s="92" t="s">
        <v>673</v>
      </c>
      <c r="X232" s="92" t="s">
        <v>687</v>
      </c>
      <c r="Y232" s="92" t="s">
        <v>823</v>
      </c>
      <c r="Z232" s="92" t="s">
        <v>601</v>
      </c>
      <c r="AA232" s="92" t="s">
        <v>1629</v>
      </c>
      <c r="AB232" s="490">
        <v>6000000</v>
      </c>
      <c r="AC232" s="115">
        <v>46051</v>
      </c>
      <c r="AD232" s="244">
        <v>46055</v>
      </c>
      <c r="AE232" s="99">
        <v>46268</v>
      </c>
      <c r="AF232" s="92" t="s">
        <v>21</v>
      </c>
      <c r="AG232" s="100" t="s">
        <v>2265</v>
      </c>
      <c r="AI232" s="92" t="s">
        <v>161</v>
      </c>
      <c r="AJ232" s="101" t="s">
        <v>194</v>
      </c>
      <c r="AK232" s="54" t="s">
        <v>679</v>
      </c>
    </row>
    <row r="233" spans="1:37" s="83" customFormat="1" ht="27.95" customHeight="1" x14ac:dyDescent="0.25">
      <c r="A233" s="421" t="s">
        <v>2266</v>
      </c>
      <c r="B233" s="114" t="s">
        <v>2267</v>
      </c>
      <c r="C233" s="219" t="s">
        <v>2266</v>
      </c>
      <c r="D233" s="83" t="s">
        <v>2268</v>
      </c>
      <c r="E233" s="83" t="s">
        <v>703</v>
      </c>
      <c r="F233" s="76" t="s">
        <v>9</v>
      </c>
      <c r="G233" s="259" t="s">
        <v>196</v>
      </c>
      <c r="H233" s="92" t="s">
        <v>2269</v>
      </c>
      <c r="I233" s="163" t="s">
        <v>739</v>
      </c>
      <c r="J233" s="76">
        <v>7</v>
      </c>
      <c r="K233" s="83" t="s">
        <v>8</v>
      </c>
      <c r="L233" s="83" t="s">
        <v>8</v>
      </c>
      <c r="M233" s="80">
        <v>29381</v>
      </c>
      <c r="N233" s="76" t="s">
        <v>740</v>
      </c>
      <c r="O233" s="76" t="s">
        <v>739</v>
      </c>
      <c r="P233" s="340">
        <f t="shared" ca="1" si="8"/>
        <v>46</v>
      </c>
      <c r="Q233" s="92" t="s">
        <v>2270</v>
      </c>
      <c r="R233" s="345" t="s">
        <v>667</v>
      </c>
      <c r="S233" s="192">
        <v>3242217818</v>
      </c>
      <c r="T233" s="437" t="s">
        <v>496</v>
      </c>
      <c r="U233" s="321" t="s">
        <v>671</v>
      </c>
      <c r="V233" s="76" t="s">
        <v>752</v>
      </c>
      <c r="W233" s="76" t="s">
        <v>673</v>
      </c>
      <c r="X233" s="76" t="s">
        <v>674</v>
      </c>
      <c r="Y233" s="76" t="s">
        <v>2271</v>
      </c>
      <c r="Z233" s="259" t="s">
        <v>601</v>
      </c>
      <c r="AA233" s="164" t="s">
        <v>354</v>
      </c>
      <c r="AB233" s="262">
        <v>8000000</v>
      </c>
      <c r="AC233" s="115">
        <v>46052</v>
      </c>
      <c r="AD233" s="498">
        <v>46052</v>
      </c>
      <c r="AE233" s="349">
        <v>46263</v>
      </c>
      <c r="AF233" s="163" t="s">
        <v>21</v>
      </c>
      <c r="AG233" s="81" t="s">
        <v>2272</v>
      </c>
      <c r="AI233" s="76" t="s">
        <v>203</v>
      </c>
      <c r="AJ233" s="82" t="s">
        <v>204</v>
      </c>
      <c r="AK233" s="83" t="s">
        <v>679</v>
      </c>
    </row>
    <row r="234" spans="1:37" s="102" customFormat="1" ht="27.95" customHeight="1" x14ac:dyDescent="0.25">
      <c r="A234" s="178" t="s">
        <v>2273</v>
      </c>
      <c r="B234" s="114" t="s">
        <v>2274</v>
      </c>
      <c r="C234" s="219" t="s">
        <v>2273</v>
      </c>
      <c r="D234" s="102" t="s">
        <v>2275</v>
      </c>
      <c r="E234" s="102" t="s">
        <v>703</v>
      </c>
      <c r="F234" s="103" t="s">
        <v>9</v>
      </c>
      <c r="G234" s="232" t="s">
        <v>196</v>
      </c>
      <c r="H234" s="92">
        <v>80818149</v>
      </c>
      <c r="I234" s="181" t="s">
        <v>667</v>
      </c>
      <c r="J234" s="103">
        <v>1</v>
      </c>
      <c r="K234" s="102" t="s">
        <v>8</v>
      </c>
      <c r="L234" s="102" t="s">
        <v>8</v>
      </c>
      <c r="M234" s="109">
        <v>30994</v>
      </c>
      <c r="N234" s="103" t="s">
        <v>695</v>
      </c>
      <c r="O234" s="103" t="s">
        <v>667</v>
      </c>
      <c r="P234" s="337">
        <f t="shared" ca="1" si="8"/>
        <v>42</v>
      </c>
      <c r="Q234" s="92" t="s">
        <v>2276</v>
      </c>
      <c r="R234" s="267" t="s">
        <v>667</v>
      </c>
      <c r="S234" s="54">
        <v>3132517539</v>
      </c>
      <c r="T234" s="114" t="s">
        <v>498</v>
      </c>
      <c r="U234" s="225" t="s">
        <v>908</v>
      </c>
      <c r="V234" s="102" t="s">
        <v>788</v>
      </c>
      <c r="W234" s="103" t="s">
        <v>673</v>
      </c>
      <c r="X234" s="103" t="s">
        <v>674</v>
      </c>
      <c r="Y234" s="103" t="s">
        <v>823</v>
      </c>
      <c r="Z234" s="232" t="s">
        <v>601</v>
      </c>
      <c r="AA234" s="92" t="s">
        <v>2277</v>
      </c>
      <c r="AB234" s="263">
        <v>5000000</v>
      </c>
      <c r="AC234" s="115">
        <v>46052</v>
      </c>
      <c r="AD234" s="244">
        <v>46052</v>
      </c>
      <c r="AE234" s="347">
        <v>46263</v>
      </c>
      <c r="AF234" s="181" t="s">
        <v>21</v>
      </c>
      <c r="AG234" s="107" t="s">
        <v>2278</v>
      </c>
      <c r="AI234" s="103" t="s">
        <v>203</v>
      </c>
      <c r="AJ234" s="108" t="s">
        <v>204</v>
      </c>
      <c r="AK234" s="102" t="s">
        <v>679</v>
      </c>
    </row>
    <row r="235" spans="1:37" s="91" customFormat="1" ht="27.95" customHeight="1" x14ac:dyDescent="0.25">
      <c r="A235" s="366" t="s">
        <v>2279</v>
      </c>
      <c r="B235" s="114" t="s">
        <v>2280</v>
      </c>
      <c r="C235" s="221" t="s">
        <v>2279</v>
      </c>
      <c r="D235" s="91" t="s">
        <v>2281</v>
      </c>
      <c r="E235" s="91" t="s">
        <v>703</v>
      </c>
      <c r="F235" s="84" t="s">
        <v>9</v>
      </c>
      <c r="G235" s="161" t="s">
        <v>196</v>
      </c>
      <c r="H235" s="92">
        <v>1065576050</v>
      </c>
      <c r="I235" s="162" t="s">
        <v>683</v>
      </c>
      <c r="J235" s="84">
        <v>8</v>
      </c>
      <c r="K235" s="91" t="s">
        <v>8</v>
      </c>
      <c r="L235" s="91" t="s">
        <v>8</v>
      </c>
      <c r="M235" s="88">
        <v>31643</v>
      </c>
      <c r="N235" s="91" t="s">
        <v>684</v>
      </c>
      <c r="O235" s="84" t="s">
        <v>683</v>
      </c>
      <c r="P235" s="380">
        <v>52</v>
      </c>
      <c r="Q235" s="92" t="s">
        <v>2282</v>
      </c>
      <c r="R235" s="206" t="s">
        <v>667</v>
      </c>
      <c r="S235" s="153" t="s">
        <v>8</v>
      </c>
      <c r="T235" s="373" t="s">
        <v>501</v>
      </c>
      <c r="U235" s="247" t="s">
        <v>841</v>
      </c>
      <c r="V235" s="84" t="s">
        <v>752</v>
      </c>
      <c r="W235" s="84" t="s">
        <v>673</v>
      </c>
      <c r="X235" s="84" t="s">
        <v>674</v>
      </c>
      <c r="Y235" s="84" t="s">
        <v>2283</v>
      </c>
      <c r="Z235" s="161" t="s">
        <v>601</v>
      </c>
      <c r="AA235" s="191" t="s">
        <v>502</v>
      </c>
      <c r="AB235" s="268">
        <v>8000000</v>
      </c>
      <c r="AC235" s="115">
        <v>46051</v>
      </c>
      <c r="AD235" s="499">
        <v>46056</v>
      </c>
      <c r="AE235" s="370">
        <v>46236</v>
      </c>
      <c r="AF235" s="162" t="s">
        <v>21</v>
      </c>
      <c r="AG235" s="89" t="s">
        <v>2284</v>
      </c>
      <c r="AI235" s="84" t="s">
        <v>146</v>
      </c>
      <c r="AJ235" s="90" t="s">
        <v>499</v>
      </c>
      <c r="AK235" s="91" t="s">
        <v>679</v>
      </c>
    </row>
    <row r="236" spans="1:37" s="54" customFormat="1" ht="27.95" customHeight="1" x14ac:dyDescent="0.25">
      <c r="A236" s="178" t="s">
        <v>1297</v>
      </c>
      <c r="B236" s="114" t="s">
        <v>1298</v>
      </c>
      <c r="C236" s="218" t="s">
        <v>2285</v>
      </c>
      <c r="D236" s="54" t="s">
        <v>2286</v>
      </c>
      <c r="E236" s="54" t="s">
        <v>666</v>
      </c>
      <c r="F236" s="92" t="s">
        <v>9</v>
      </c>
      <c r="G236" s="177" t="s">
        <v>196</v>
      </c>
      <c r="H236" s="92" t="s">
        <v>2287</v>
      </c>
      <c r="I236" s="182" t="s">
        <v>683</v>
      </c>
      <c r="J236" s="92">
        <v>0</v>
      </c>
      <c r="K236" s="54" t="s">
        <v>8</v>
      </c>
      <c r="L236" s="54" t="s">
        <v>8</v>
      </c>
      <c r="M236" s="99">
        <v>37478</v>
      </c>
      <c r="N236" s="54" t="s">
        <v>684</v>
      </c>
      <c r="O236" s="92" t="s">
        <v>683</v>
      </c>
      <c r="P236" s="339">
        <f ca="1">(YEAR(NOW())-YEAR(M236))</f>
        <v>24</v>
      </c>
      <c r="Q236" s="92" t="s">
        <v>2288</v>
      </c>
      <c r="R236" s="182" t="s">
        <v>683</v>
      </c>
      <c r="S236" s="54">
        <v>3045514816</v>
      </c>
      <c r="T236" s="114" t="s">
        <v>504</v>
      </c>
      <c r="U236" s="54" t="s">
        <v>1791</v>
      </c>
      <c r="V236" s="54" t="s">
        <v>788</v>
      </c>
      <c r="W236" s="92" t="s">
        <v>673</v>
      </c>
      <c r="X236" s="92" t="s">
        <v>687</v>
      </c>
      <c r="Y236" s="92" t="s">
        <v>823</v>
      </c>
      <c r="Z236" s="92" t="s">
        <v>601</v>
      </c>
      <c r="AA236" s="92" t="s">
        <v>193</v>
      </c>
      <c r="AB236" s="490">
        <v>4000000</v>
      </c>
      <c r="AC236" s="115">
        <v>46051</v>
      </c>
      <c r="AD236" s="479">
        <v>46055</v>
      </c>
      <c r="AE236" s="347">
        <v>46296</v>
      </c>
      <c r="AF236" s="92" t="s">
        <v>21</v>
      </c>
      <c r="AG236" s="100" t="s">
        <v>2289</v>
      </c>
      <c r="AI236" s="92" t="s">
        <v>161</v>
      </c>
      <c r="AJ236" s="113" t="s">
        <v>282</v>
      </c>
      <c r="AK236" s="54" t="s">
        <v>870</v>
      </c>
    </row>
    <row r="237" spans="1:37" s="54" customFormat="1" ht="27.95" customHeight="1" x14ac:dyDescent="0.25">
      <c r="A237" s="178" t="s">
        <v>1297</v>
      </c>
      <c r="B237" s="114" t="s">
        <v>1298</v>
      </c>
      <c r="C237" s="218" t="s">
        <v>2290</v>
      </c>
      <c r="D237" s="54" t="s">
        <v>2291</v>
      </c>
      <c r="E237" s="54" t="s">
        <v>703</v>
      </c>
      <c r="F237" s="92" t="s">
        <v>9</v>
      </c>
      <c r="G237" s="177" t="s">
        <v>196</v>
      </c>
      <c r="H237" s="92">
        <v>77191645</v>
      </c>
      <c r="I237" s="182" t="s">
        <v>683</v>
      </c>
      <c r="J237" s="92">
        <v>9</v>
      </c>
      <c r="K237" s="54" t="s">
        <v>8</v>
      </c>
      <c r="L237" s="54" t="s">
        <v>8</v>
      </c>
      <c r="M237" s="115">
        <v>28607</v>
      </c>
      <c r="N237" s="54" t="s">
        <v>684</v>
      </c>
      <c r="O237" s="92" t="s">
        <v>683</v>
      </c>
      <c r="P237" s="471">
        <v>48</v>
      </c>
      <c r="Q237" s="92" t="s">
        <v>2292</v>
      </c>
      <c r="R237" s="182" t="s">
        <v>683</v>
      </c>
      <c r="S237" s="54">
        <v>3106562644</v>
      </c>
      <c r="T237" s="114" t="s">
        <v>505</v>
      </c>
      <c r="U237" s="92" t="s">
        <v>841</v>
      </c>
      <c r="V237" s="92" t="s">
        <v>949</v>
      </c>
      <c r="W237" s="92" t="s">
        <v>673</v>
      </c>
      <c r="X237" s="92" t="s">
        <v>687</v>
      </c>
      <c r="Y237" s="92" t="s">
        <v>1146</v>
      </c>
      <c r="Z237" s="92" t="s">
        <v>601</v>
      </c>
      <c r="AA237" s="92" t="s">
        <v>193</v>
      </c>
      <c r="AB237" s="490">
        <v>4000000</v>
      </c>
      <c r="AC237" s="115">
        <v>46051</v>
      </c>
      <c r="AD237" s="479">
        <v>46055</v>
      </c>
      <c r="AE237" s="347">
        <v>46296</v>
      </c>
      <c r="AF237" s="92" t="s">
        <v>21</v>
      </c>
      <c r="AG237" s="100" t="s">
        <v>2293</v>
      </c>
      <c r="AI237" s="92" t="s">
        <v>161</v>
      </c>
      <c r="AJ237" s="113" t="s">
        <v>194</v>
      </c>
      <c r="AK237" s="54" t="s">
        <v>870</v>
      </c>
    </row>
    <row r="238" spans="1:37" s="54" customFormat="1" ht="27.95" customHeight="1" x14ac:dyDescent="0.25">
      <c r="A238" s="178" t="s">
        <v>2294</v>
      </c>
      <c r="B238" s="114" t="s">
        <v>2295</v>
      </c>
      <c r="C238" s="218" t="s">
        <v>2294</v>
      </c>
      <c r="D238" s="54" t="s">
        <v>2296</v>
      </c>
      <c r="E238" s="54" t="s">
        <v>666</v>
      </c>
      <c r="F238" s="92" t="s">
        <v>9</v>
      </c>
      <c r="G238" s="177" t="s">
        <v>196</v>
      </c>
      <c r="H238" s="92" t="s">
        <v>2297</v>
      </c>
      <c r="I238" s="182" t="s">
        <v>667</v>
      </c>
      <c r="J238" s="54">
        <v>7</v>
      </c>
      <c r="K238" s="54" t="s">
        <v>8</v>
      </c>
      <c r="L238" s="54" t="s">
        <v>8</v>
      </c>
      <c r="M238" s="99">
        <v>35864</v>
      </c>
      <c r="N238" s="54" t="s">
        <v>684</v>
      </c>
      <c r="O238" s="54" t="s">
        <v>1737</v>
      </c>
      <c r="P238" s="339">
        <f t="shared" ref="P238:P258" ca="1" si="9">(YEAR(NOW())-YEAR(M238))</f>
        <v>28</v>
      </c>
      <c r="Q238" s="92" t="s">
        <v>2298</v>
      </c>
      <c r="R238" s="182" t="s">
        <v>667</v>
      </c>
      <c r="S238" s="54">
        <v>3502242696</v>
      </c>
      <c r="T238" s="114" t="s">
        <v>506</v>
      </c>
      <c r="U238" s="54" t="s">
        <v>671</v>
      </c>
      <c r="V238" s="92" t="s">
        <v>672</v>
      </c>
      <c r="W238" s="92" t="s">
        <v>673</v>
      </c>
      <c r="X238" s="92" t="s">
        <v>687</v>
      </c>
      <c r="Y238" s="92" t="s">
        <v>1146</v>
      </c>
      <c r="Z238" s="92" t="s">
        <v>601</v>
      </c>
      <c r="AA238" s="92" t="s">
        <v>2299</v>
      </c>
      <c r="AB238" s="490">
        <v>7500000</v>
      </c>
      <c r="AC238" s="115">
        <v>46051</v>
      </c>
      <c r="AD238" s="479">
        <v>46055</v>
      </c>
      <c r="AE238" s="347">
        <v>46266</v>
      </c>
      <c r="AF238" s="92" t="s">
        <v>21</v>
      </c>
      <c r="AG238" s="100" t="s">
        <v>2300</v>
      </c>
      <c r="AI238" s="92" t="s">
        <v>161</v>
      </c>
      <c r="AJ238" s="113" t="s">
        <v>282</v>
      </c>
      <c r="AK238" s="54" t="s">
        <v>679</v>
      </c>
    </row>
    <row r="239" spans="1:37" s="54" customFormat="1" ht="27.95" customHeight="1" x14ac:dyDescent="0.25">
      <c r="A239" s="178" t="s">
        <v>2242</v>
      </c>
      <c r="B239" s="92" t="s">
        <v>2243</v>
      </c>
      <c r="C239" s="218" t="s">
        <v>2301</v>
      </c>
      <c r="D239" s="54" t="s">
        <v>2302</v>
      </c>
      <c r="E239" s="54" t="s">
        <v>703</v>
      </c>
      <c r="F239" s="92" t="s">
        <v>9</v>
      </c>
      <c r="G239" s="177" t="s">
        <v>196</v>
      </c>
      <c r="H239" s="92">
        <v>93382880</v>
      </c>
      <c r="I239" s="182" t="s">
        <v>759</v>
      </c>
      <c r="J239" s="54">
        <v>1</v>
      </c>
      <c r="K239" s="54" t="s">
        <v>8</v>
      </c>
      <c r="L239" s="54" t="s">
        <v>8</v>
      </c>
      <c r="M239" s="99">
        <v>26053</v>
      </c>
      <c r="N239" s="54" t="s">
        <v>916</v>
      </c>
      <c r="O239" s="54" t="s">
        <v>2303</v>
      </c>
      <c r="P239" s="339">
        <f t="shared" ca="1" si="9"/>
        <v>55</v>
      </c>
      <c r="Q239" s="92" t="s">
        <v>2304</v>
      </c>
      <c r="R239" s="182" t="s">
        <v>667</v>
      </c>
      <c r="S239" s="54">
        <v>3123810893</v>
      </c>
      <c r="T239" s="114" t="s">
        <v>508</v>
      </c>
      <c r="U239" s="54" t="s">
        <v>593</v>
      </c>
      <c r="V239" s="92" t="s">
        <v>672</v>
      </c>
      <c r="W239" s="92" t="s">
        <v>673</v>
      </c>
      <c r="X239" s="92" t="s">
        <v>674</v>
      </c>
      <c r="Y239" s="92" t="s">
        <v>2305</v>
      </c>
      <c r="Z239" s="92" t="s">
        <v>601</v>
      </c>
      <c r="AA239" s="92" t="s">
        <v>2306</v>
      </c>
      <c r="AB239" s="490">
        <v>6500000</v>
      </c>
      <c r="AC239" s="115">
        <v>46051</v>
      </c>
      <c r="AD239" s="244">
        <v>46052</v>
      </c>
      <c r="AE239" s="347">
        <v>46263</v>
      </c>
      <c r="AF239" s="92" t="s">
        <v>21</v>
      </c>
      <c r="AG239" s="100" t="s">
        <v>2307</v>
      </c>
      <c r="AI239" s="92" t="s">
        <v>161</v>
      </c>
      <c r="AJ239" s="101" t="s">
        <v>279</v>
      </c>
      <c r="AK239" s="54" t="s">
        <v>679</v>
      </c>
    </row>
    <row r="240" spans="1:37" s="54" customFormat="1" ht="27.95" customHeight="1" x14ac:dyDescent="0.25">
      <c r="A240" s="178" t="s">
        <v>1943</v>
      </c>
      <c r="B240" s="92" t="s">
        <v>2308</v>
      </c>
      <c r="C240" s="218" t="s">
        <v>2309</v>
      </c>
      <c r="D240" s="54" t="s">
        <v>2310</v>
      </c>
      <c r="E240" s="54" t="s">
        <v>703</v>
      </c>
      <c r="F240" s="92" t="s">
        <v>9</v>
      </c>
      <c r="G240" s="177" t="s">
        <v>196</v>
      </c>
      <c r="H240" s="92">
        <v>1065842918</v>
      </c>
      <c r="I240" s="182" t="s">
        <v>683</v>
      </c>
      <c r="J240" s="92">
        <v>6</v>
      </c>
      <c r="K240" s="54" t="s">
        <v>8</v>
      </c>
      <c r="L240" s="54" t="s">
        <v>8</v>
      </c>
      <c r="M240" s="99">
        <v>36024</v>
      </c>
      <c r="N240" s="92" t="s">
        <v>998</v>
      </c>
      <c r="O240" s="92" t="s">
        <v>2311</v>
      </c>
      <c r="P240" s="339">
        <f t="shared" ca="1" si="9"/>
        <v>28</v>
      </c>
      <c r="Q240" s="92" t="s">
        <v>2312</v>
      </c>
      <c r="R240" s="182" t="s">
        <v>667</v>
      </c>
      <c r="S240" s="54">
        <v>3003447845</v>
      </c>
      <c r="T240" s="114" t="s">
        <v>509</v>
      </c>
      <c r="U240" s="54" t="s">
        <v>671</v>
      </c>
      <c r="V240" s="54" t="s">
        <v>788</v>
      </c>
      <c r="W240" s="92" t="s">
        <v>673</v>
      </c>
      <c r="X240" s="92" t="s">
        <v>687</v>
      </c>
      <c r="Y240" s="92" t="s">
        <v>823</v>
      </c>
      <c r="Z240" s="92" t="s">
        <v>601</v>
      </c>
      <c r="AA240" s="92" t="s">
        <v>1947</v>
      </c>
      <c r="AB240" s="490">
        <v>6000000</v>
      </c>
      <c r="AC240" s="115">
        <v>46051</v>
      </c>
      <c r="AD240" s="479">
        <v>46055</v>
      </c>
      <c r="AE240" s="347">
        <v>46268</v>
      </c>
      <c r="AF240" s="92" t="s">
        <v>21</v>
      </c>
      <c r="AG240" s="100" t="s">
        <v>2313</v>
      </c>
      <c r="AI240" s="92" t="s">
        <v>161</v>
      </c>
      <c r="AJ240" s="113" t="s">
        <v>282</v>
      </c>
      <c r="AK240" s="54" t="s">
        <v>679</v>
      </c>
    </row>
    <row r="241" spans="1:37" s="54" customFormat="1" ht="27.95" customHeight="1" x14ac:dyDescent="0.25">
      <c r="A241" s="178" t="s">
        <v>1742</v>
      </c>
      <c r="B241" s="114" t="s">
        <v>1743</v>
      </c>
      <c r="C241" s="218" t="s">
        <v>2314</v>
      </c>
      <c r="D241" s="54" t="s">
        <v>2315</v>
      </c>
      <c r="E241" s="54" t="s">
        <v>703</v>
      </c>
      <c r="F241" s="92" t="s">
        <v>9</v>
      </c>
      <c r="G241" s="177" t="s">
        <v>196</v>
      </c>
      <c r="H241" s="92">
        <v>18957331</v>
      </c>
      <c r="I241" s="182" t="s">
        <v>1064</v>
      </c>
      <c r="J241" s="92">
        <v>6</v>
      </c>
      <c r="K241" s="54" t="s">
        <v>8</v>
      </c>
      <c r="L241" s="54" t="s">
        <v>8</v>
      </c>
      <c r="M241" s="115">
        <v>30044</v>
      </c>
      <c r="N241" s="92" t="s">
        <v>684</v>
      </c>
      <c r="O241" s="92" t="s">
        <v>1064</v>
      </c>
      <c r="P241" s="339">
        <f t="shared" ca="1" si="9"/>
        <v>44</v>
      </c>
      <c r="Q241" s="92" t="s">
        <v>2316</v>
      </c>
      <c r="R241" s="182" t="s">
        <v>1064</v>
      </c>
      <c r="S241" s="54">
        <v>3194262658</v>
      </c>
      <c r="T241" s="114" t="s">
        <v>510</v>
      </c>
      <c r="U241" s="92" t="s">
        <v>8</v>
      </c>
      <c r="V241" s="92" t="s">
        <v>8</v>
      </c>
      <c r="W241" s="92" t="s">
        <v>673</v>
      </c>
      <c r="X241" s="92" t="s">
        <v>687</v>
      </c>
      <c r="Y241" s="92" t="s">
        <v>823</v>
      </c>
      <c r="Z241" s="92" t="s">
        <v>601</v>
      </c>
      <c r="AA241" s="92" t="s">
        <v>2317</v>
      </c>
      <c r="AB241" s="493"/>
      <c r="AC241" s="115">
        <v>46051</v>
      </c>
      <c r="AD241" s="479">
        <v>46055</v>
      </c>
      <c r="AE241" s="347">
        <v>46268</v>
      </c>
      <c r="AF241" s="92" t="s">
        <v>21</v>
      </c>
      <c r="AG241" s="100" t="s">
        <v>2318</v>
      </c>
      <c r="AI241" s="92" t="s">
        <v>161</v>
      </c>
      <c r="AJ241" s="113" t="s">
        <v>289</v>
      </c>
      <c r="AK241" s="54" t="s">
        <v>679</v>
      </c>
    </row>
    <row r="242" spans="1:37" s="54" customFormat="1" ht="27.95" customHeight="1" x14ac:dyDescent="0.25">
      <c r="A242" s="178" t="s">
        <v>2319</v>
      </c>
      <c r="B242" s="114" t="s">
        <v>2320</v>
      </c>
      <c r="C242" s="218" t="s">
        <v>2319</v>
      </c>
      <c r="D242" s="54" t="s">
        <v>2321</v>
      </c>
      <c r="E242" s="54" t="s">
        <v>703</v>
      </c>
      <c r="F242" s="92" t="s">
        <v>9</v>
      </c>
      <c r="G242" s="177" t="s">
        <v>196</v>
      </c>
      <c r="H242" s="92">
        <v>1110468880</v>
      </c>
      <c r="I242" s="182" t="s">
        <v>759</v>
      </c>
      <c r="J242" s="54">
        <v>4</v>
      </c>
      <c r="K242" s="54" t="s">
        <v>8</v>
      </c>
      <c r="L242" s="54" t="s">
        <v>8</v>
      </c>
      <c r="M242" s="99">
        <v>32196</v>
      </c>
      <c r="N242" s="92" t="s">
        <v>760</v>
      </c>
      <c r="O242" s="92" t="s">
        <v>759</v>
      </c>
      <c r="P242" s="339">
        <f t="shared" ca="1" si="9"/>
        <v>38</v>
      </c>
      <c r="Q242" s="92" t="s">
        <v>2322</v>
      </c>
      <c r="R242" s="182" t="s">
        <v>667</v>
      </c>
      <c r="S242" s="54">
        <v>3123502768</v>
      </c>
      <c r="T242" s="114" t="s">
        <v>511</v>
      </c>
      <c r="U242" s="54" t="s">
        <v>671</v>
      </c>
      <c r="V242" s="54" t="s">
        <v>788</v>
      </c>
      <c r="W242" s="92" t="s">
        <v>673</v>
      </c>
      <c r="X242" s="92" t="s">
        <v>687</v>
      </c>
      <c r="Y242" s="92" t="s">
        <v>2323</v>
      </c>
      <c r="Z242" s="92" t="s">
        <v>601</v>
      </c>
      <c r="AA242" s="92" t="s">
        <v>2324</v>
      </c>
      <c r="AB242" s="490">
        <v>6500000</v>
      </c>
      <c r="AC242" s="115">
        <v>46052</v>
      </c>
      <c r="AD242" s="479">
        <v>46055</v>
      </c>
      <c r="AE242" s="347">
        <v>46266</v>
      </c>
      <c r="AF242" s="92" t="s">
        <v>21</v>
      </c>
      <c r="AG242" s="100" t="s">
        <v>2325</v>
      </c>
      <c r="AI242" s="92" t="s">
        <v>161</v>
      </c>
      <c r="AJ242" s="113" t="s">
        <v>282</v>
      </c>
      <c r="AK242" s="54" t="s">
        <v>679</v>
      </c>
    </row>
    <row r="243" spans="1:37" s="54" customFormat="1" ht="27.95" customHeight="1" x14ac:dyDescent="0.25">
      <c r="A243" s="178" t="s">
        <v>1727</v>
      </c>
      <c r="B243" s="114" t="s">
        <v>2326</v>
      </c>
      <c r="C243" s="218" t="s">
        <v>2327</v>
      </c>
      <c r="D243" s="54" t="s">
        <v>2328</v>
      </c>
      <c r="E243" s="54" t="s">
        <v>703</v>
      </c>
      <c r="F243" s="92" t="s">
        <v>9</v>
      </c>
      <c r="G243" s="177" t="s">
        <v>196</v>
      </c>
      <c r="H243" s="92">
        <v>1065831045</v>
      </c>
      <c r="I243" s="182" t="s">
        <v>683</v>
      </c>
      <c r="J243" s="92">
        <v>4</v>
      </c>
      <c r="K243" s="54" t="s">
        <v>8</v>
      </c>
      <c r="L243" s="54" t="s">
        <v>8</v>
      </c>
      <c r="M243" s="99">
        <v>35471</v>
      </c>
      <c r="N243" s="54" t="s">
        <v>684</v>
      </c>
      <c r="O243" s="92" t="s">
        <v>683</v>
      </c>
      <c r="P243" s="339">
        <f t="shared" ca="1" si="9"/>
        <v>29</v>
      </c>
      <c r="Q243" s="92" t="s">
        <v>2329</v>
      </c>
      <c r="R243" s="182" t="s">
        <v>683</v>
      </c>
      <c r="S243" s="54">
        <v>3249010260</v>
      </c>
      <c r="T243" s="114" t="s">
        <v>513</v>
      </c>
      <c r="U243" s="92" t="s">
        <v>841</v>
      </c>
      <c r="V243" s="54" t="s">
        <v>788</v>
      </c>
      <c r="W243" s="92" t="s">
        <v>673</v>
      </c>
      <c r="X243" s="92" t="s">
        <v>674</v>
      </c>
      <c r="Y243" s="92" t="s">
        <v>2330</v>
      </c>
      <c r="Z243" s="92" t="s">
        <v>601</v>
      </c>
      <c r="AA243" s="92" t="s">
        <v>2331</v>
      </c>
      <c r="AB243" s="490">
        <v>7500000</v>
      </c>
      <c r="AC243" s="115">
        <v>46051</v>
      </c>
      <c r="AD243" s="479">
        <v>46055</v>
      </c>
      <c r="AE243" s="347">
        <v>46235</v>
      </c>
      <c r="AF243" s="92" t="s">
        <v>21</v>
      </c>
      <c r="AG243" s="100" t="s">
        <v>2332</v>
      </c>
      <c r="AI243" s="92" t="s">
        <v>161</v>
      </c>
      <c r="AJ243" s="113" t="s">
        <v>289</v>
      </c>
      <c r="AK243" s="54" t="s">
        <v>679</v>
      </c>
    </row>
    <row r="244" spans="1:37" s="83" customFormat="1" ht="27.95" customHeight="1" x14ac:dyDescent="0.25">
      <c r="A244" s="421" t="s">
        <v>1781</v>
      </c>
      <c r="B244" s="114" t="s">
        <v>1782</v>
      </c>
      <c r="C244" s="219" t="s">
        <v>2333</v>
      </c>
      <c r="D244" s="83" t="s">
        <v>2334</v>
      </c>
      <c r="E244" s="83" t="s">
        <v>703</v>
      </c>
      <c r="F244" s="76" t="s">
        <v>9</v>
      </c>
      <c r="G244" s="259" t="s">
        <v>196</v>
      </c>
      <c r="H244" s="92">
        <v>1065576821</v>
      </c>
      <c r="I244" s="163" t="s">
        <v>683</v>
      </c>
      <c r="J244" s="76">
        <v>1</v>
      </c>
      <c r="K244" s="83" t="s">
        <v>8</v>
      </c>
      <c r="L244" s="83" t="s">
        <v>8</v>
      </c>
      <c r="M244" s="116">
        <v>31207</v>
      </c>
      <c r="N244" s="83" t="s">
        <v>684</v>
      </c>
      <c r="O244" s="76" t="s">
        <v>683</v>
      </c>
      <c r="P244" s="340">
        <f t="shared" ca="1" si="9"/>
        <v>41</v>
      </c>
      <c r="Q244" s="92" t="s">
        <v>2335</v>
      </c>
      <c r="R244" s="345" t="s">
        <v>116</v>
      </c>
      <c r="S244" s="192">
        <v>3004999266</v>
      </c>
      <c r="T244" s="437" t="s">
        <v>514</v>
      </c>
      <c r="U244" s="163" t="s">
        <v>841</v>
      </c>
      <c r="V244" s="76" t="s">
        <v>752</v>
      </c>
      <c r="W244" s="76" t="s">
        <v>673</v>
      </c>
      <c r="X244" s="76" t="s">
        <v>674</v>
      </c>
      <c r="Y244" s="76" t="s">
        <v>2336</v>
      </c>
      <c r="Z244" s="259" t="s">
        <v>601</v>
      </c>
      <c r="AA244" s="164" t="s">
        <v>2337</v>
      </c>
      <c r="AB244" s="262">
        <v>7000000</v>
      </c>
      <c r="AC244" s="115">
        <v>46052</v>
      </c>
      <c r="AD244" s="481">
        <v>46055</v>
      </c>
      <c r="AE244" s="349">
        <v>46237</v>
      </c>
      <c r="AF244" s="163" t="s">
        <v>21</v>
      </c>
      <c r="AG244" s="81" t="s">
        <v>2338</v>
      </c>
      <c r="AI244" s="76" t="s">
        <v>67</v>
      </c>
      <c r="AJ244" s="82" t="s">
        <v>68</v>
      </c>
      <c r="AK244" s="83" t="s">
        <v>679</v>
      </c>
    </row>
    <row r="245" spans="1:37" s="102" customFormat="1" ht="27.95" customHeight="1" x14ac:dyDescent="0.25">
      <c r="A245" s="178" t="s">
        <v>2339</v>
      </c>
      <c r="B245" s="114" t="s">
        <v>2340</v>
      </c>
      <c r="C245" s="220" t="s">
        <v>2339</v>
      </c>
      <c r="D245" s="102" t="s">
        <v>2341</v>
      </c>
      <c r="E245" s="102" t="s">
        <v>666</v>
      </c>
      <c r="F245" s="103" t="s">
        <v>9</v>
      </c>
      <c r="G245" s="232" t="s">
        <v>196</v>
      </c>
      <c r="H245" s="92">
        <v>1063493451</v>
      </c>
      <c r="I245" s="181" t="s">
        <v>1737</v>
      </c>
      <c r="J245" s="103">
        <v>3</v>
      </c>
      <c r="K245" s="102" t="s">
        <v>8</v>
      </c>
      <c r="L245" s="102" t="s">
        <v>8</v>
      </c>
      <c r="M245" s="109">
        <v>35036</v>
      </c>
      <c r="N245" s="102" t="s">
        <v>684</v>
      </c>
      <c r="O245" s="102" t="s">
        <v>1737</v>
      </c>
      <c r="P245" s="337">
        <f t="shared" ca="1" si="9"/>
        <v>31</v>
      </c>
      <c r="Q245" s="92" t="s">
        <v>2342</v>
      </c>
      <c r="R245" s="267" t="s">
        <v>667</v>
      </c>
      <c r="S245" s="54">
        <v>3234638629</v>
      </c>
      <c r="T245" s="114" t="s">
        <v>515</v>
      </c>
      <c r="U245" s="181" t="s">
        <v>841</v>
      </c>
      <c r="V245" s="102" t="s">
        <v>788</v>
      </c>
      <c r="W245" s="103" t="s">
        <v>673</v>
      </c>
      <c r="X245" s="103" t="s">
        <v>674</v>
      </c>
      <c r="Y245" s="103" t="s">
        <v>2343</v>
      </c>
      <c r="Z245" s="232" t="s">
        <v>601</v>
      </c>
      <c r="AA245" s="92" t="s">
        <v>516</v>
      </c>
      <c r="AB245" s="263">
        <v>8000000</v>
      </c>
      <c r="AC245" s="115">
        <v>46051</v>
      </c>
      <c r="AD245" s="479">
        <v>46062</v>
      </c>
      <c r="AE245" s="347">
        <v>46273</v>
      </c>
      <c r="AF245" s="181" t="s">
        <v>21</v>
      </c>
      <c r="AG245" s="107" t="s">
        <v>2344</v>
      </c>
      <c r="AI245" s="103" t="s">
        <v>80</v>
      </c>
      <c r="AJ245" s="108" t="s">
        <v>81</v>
      </c>
      <c r="AK245" s="102" t="s">
        <v>679</v>
      </c>
    </row>
    <row r="246" spans="1:37" s="102" customFormat="1" ht="27.95" customHeight="1" x14ac:dyDescent="0.25">
      <c r="A246" s="178" t="s">
        <v>1781</v>
      </c>
      <c r="B246" s="114" t="s">
        <v>1782</v>
      </c>
      <c r="C246" s="219" t="s">
        <v>2345</v>
      </c>
      <c r="D246" s="102" t="s">
        <v>2346</v>
      </c>
      <c r="E246" s="102" t="s">
        <v>666</v>
      </c>
      <c r="F246" s="103" t="s">
        <v>9</v>
      </c>
      <c r="G246" s="232" t="s">
        <v>196</v>
      </c>
      <c r="H246" s="92" t="s">
        <v>2347</v>
      </c>
      <c r="I246" s="181" t="s">
        <v>683</v>
      </c>
      <c r="J246" s="102">
        <v>7</v>
      </c>
      <c r="K246" s="102" t="s">
        <v>8</v>
      </c>
      <c r="L246" s="102" t="s">
        <v>8</v>
      </c>
      <c r="M246" s="110">
        <v>32897</v>
      </c>
      <c r="N246" s="102" t="s">
        <v>684</v>
      </c>
      <c r="O246" s="103" t="s">
        <v>683</v>
      </c>
      <c r="P246" s="337">
        <f t="shared" ca="1" si="9"/>
        <v>36</v>
      </c>
      <c r="Q246" s="92" t="s">
        <v>2348</v>
      </c>
      <c r="R246" s="267" t="s">
        <v>683</v>
      </c>
      <c r="S246" s="54">
        <v>3043964847</v>
      </c>
      <c r="T246" s="114" t="s">
        <v>518</v>
      </c>
      <c r="U246" s="225" t="s">
        <v>1532</v>
      </c>
      <c r="V246" s="103" t="s">
        <v>672</v>
      </c>
      <c r="W246" s="103" t="s">
        <v>673</v>
      </c>
      <c r="X246" s="103" t="s">
        <v>674</v>
      </c>
      <c r="Y246" s="103" t="s">
        <v>1768</v>
      </c>
      <c r="Z246" s="232" t="s">
        <v>601</v>
      </c>
      <c r="AA246" s="92" t="s">
        <v>338</v>
      </c>
      <c r="AB246" s="263">
        <v>7000000</v>
      </c>
      <c r="AC246" s="115">
        <v>46052</v>
      </c>
      <c r="AD246" s="479">
        <v>46057</v>
      </c>
      <c r="AE246" s="347">
        <v>46239</v>
      </c>
      <c r="AF246" s="181" t="s">
        <v>21</v>
      </c>
      <c r="AG246" s="107" t="s">
        <v>2349</v>
      </c>
      <c r="AI246" s="103" t="s">
        <v>67</v>
      </c>
      <c r="AJ246" s="108" t="s">
        <v>68</v>
      </c>
      <c r="AK246" s="102" t="s">
        <v>679</v>
      </c>
    </row>
    <row r="247" spans="1:37" s="102" customFormat="1" ht="27.95" customHeight="1" x14ac:dyDescent="0.25">
      <c r="A247" s="178" t="s">
        <v>1781</v>
      </c>
      <c r="B247" s="114" t="s">
        <v>1782</v>
      </c>
      <c r="C247" s="219" t="s">
        <v>2350</v>
      </c>
      <c r="D247" s="102" t="s">
        <v>2351</v>
      </c>
      <c r="E247" s="102" t="s">
        <v>703</v>
      </c>
      <c r="F247" s="103" t="s">
        <v>9</v>
      </c>
      <c r="G247" s="232" t="s">
        <v>196</v>
      </c>
      <c r="H247" s="92">
        <v>79153989</v>
      </c>
      <c r="I247" s="181" t="s">
        <v>2352</v>
      </c>
      <c r="J247" s="103">
        <v>2</v>
      </c>
      <c r="K247" s="102" t="s">
        <v>8</v>
      </c>
      <c r="L247" s="102" t="s">
        <v>8</v>
      </c>
      <c r="M247" s="109">
        <v>21770</v>
      </c>
      <c r="N247" s="103" t="s">
        <v>695</v>
      </c>
      <c r="O247" s="103" t="s">
        <v>2353</v>
      </c>
      <c r="P247" s="337">
        <f t="shared" ca="1" si="9"/>
        <v>67</v>
      </c>
      <c r="Q247" s="92" t="s">
        <v>2354</v>
      </c>
      <c r="R247" s="267" t="s">
        <v>667</v>
      </c>
      <c r="S247" s="54">
        <v>3209623625</v>
      </c>
      <c r="T247" s="114" t="s">
        <v>519</v>
      </c>
      <c r="U247" s="225" t="s">
        <v>2355</v>
      </c>
      <c r="V247" s="103" t="s">
        <v>672</v>
      </c>
      <c r="W247" s="103" t="s">
        <v>673</v>
      </c>
      <c r="X247" s="103" t="s">
        <v>674</v>
      </c>
      <c r="Y247" s="103" t="s">
        <v>2356</v>
      </c>
      <c r="Z247" s="232" t="s">
        <v>601</v>
      </c>
      <c r="AA247" s="92" t="s">
        <v>2357</v>
      </c>
      <c r="AB247" s="263">
        <v>7000000</v>
      </c>
      <c r="AC247" s="115">
        <v>46052</v>
      </c>
      <c r="AD247" s="479">
        <v>46059</v>
      </c>
      <c r="AE247" s="347">
        <v>46241</v>
      </c>
      <c r="AF247" s="181" t="s">
        <v>21</v>
      </c>
      <c r="AG247" s="107" t="s">
        <v>2358</v>
      </c>
      <c r="AI247" s="103" t="s">
        <v>67</v>
      </c>
      <c r="AJ247" s="108" t="s">
        <v>68</v>
      </c>
      <c r="AK247" s="102" t="s">
        <v>679</v>
      </c>
    </row>
    <row r="248" spans="1:37" s="91" customFormat="1" ht="27.95" customHeight="1" x14ac:dyDescent="0.25">
      <c r="A248" s="366" t="s">
        <v>2359</v>
      </c>
      <c r="B248" s="92" t="s">
        <v>2360</v>
      </c>
      <c r="C248" s="221" t="s">
        <v>2359</v>
      </c>
      <c r="D248" s="91" t="s">
        <v>2361</v>
      </c>
      <c r="E248" s="91" t="s">
        <v>666</v>
      </c>
      <c r="F248" s="84" t="s">
        <v>9</v>
      </c>
      <c r="G248" s="161" t="s">
        <v>196</v>
      </c>
      <c r="H248" s="92">
        <v>1110494170</v>
      </c>
      <c r="I248" s="162" t="s">
        <v>759</v>
      </c>
      <c r="J248" s="84">
        <v>3</v>
      </c>
      <c r="K248" s="91" t="s">
        <v>8</v>
      </c>
      <c r="L248" s="91" t="s">
        <v>8</v>
      </c>
      <c r="M248" s="88">
        <v>32717</v>
      </c>
      <c r="N248" s="84" t="s">
        <v>760</v>
      </c>
      <c r="O248" s="84" t="s">
        <v>759</v>
      </c>
      <c r="P248" s="338">
        <f t="shared" ca="1" si="9"/>
        <v>37</v>
      </c>
      <c r="Q248" s="92" t="s">
        <v>2362</v>
      </c>
      <c r="R248" s="206" t="s">
        <v>759</v>
      </c>
      <c r="S248" s="153">
        <v>3125011209</v>
      </c>
      <c r="T248" s="373" t="s">
        <v>2363</v>
      </c>
      <c r="U248" s="162" t="s">
        <v>841</v>
      </c>
      <c r="V248" s="91" t="s">
        <v>788</v>
      </c>
      <c r="W248" s="84" t="s">
        <v>673</v>
      </c>
      <c r="X248" s="84" t="s">
        <v>687</v>
      </c>
      <c r="Y248" s="84" t="s">
        <v>1725</v>
      </c>
      <c r="Z248" s="161" t="s">
        <v>601</v>
      </c>
      <c r="AA248" s="191" t="s">
        <v>2364</v>
      </c>
      <c r="AB248" s="268">
        <v>6300000</v>
      </c>
      <c r="AC248" s="115">
        <v>46052</v>
      </c>
      <c r="AD248" s="499">
        <v>46055</v>
      </c>
      <c r="AE248" s="370">
        <v>46235</v>
      </c>
      <c r="AF248" s="162" t="s">
        <v>21</v>
      </c>
      <c r="AG248" s="89" t="s">
        <v>2365</v>
      </c>
      <c r="AI248" s="84" t="s">
        <v>146</v>
      </c>
      <c r="AJ248" s="90" t="s">
        <v>147</v>
      </c>
      <c r="AK248" s="91" t="s">
        <v>679</v>
      </c>
    </row>
    <row r="249" spans="1:37" s="54" customFormat="1" ht="27.95" customHeight="1" x14ac:dyDescent="0.25">
      <c r="A249" s="178" t="s">
        <v>879</v>
      </c>
      <c r="B249" s="114" t="s">
        <v>880</v>
      </c>
      <c r="C249" s="218" t="s">
        <v>2366</v>
      </c>
      <c r="D249" s="54" t="s">
        <v>2367</v>
      </c>
      <c r="E249" s="54" t="s">
        <v>666</v>
      </c>
      <c r="F249" s="92" t="s">
        <v>9</v>
      </c>
      <c r="G249" s="177" t="s">
        <v>196</v>
      </c>
      <c r="H249" s="92">
        <v>1122814924</v>
      </c>
      <c r="I249" s="182" t="s">
        <v>2368</v>
      </c>
      <c r="J249" s="92">
        <v>8</v>
      </c>
      <c r="K249" s="54" t="s">
        <v>8</v>
      </c>
      <c r="L249" s="54" t="s">
        <v>8</v>
      </c>
      <c r="M249" s="115">
        <v>33586</v>
      </c>
      <c r="N249" s="54" t="s">
        <v>998</v>
      </c>
      <c r="O249" s="54" t="s">
        <v>997</v>
      </c>
      <c r="P249" s="339">
        <f t="shared" ca="1" si="9"/>
        <v>35</v>
      </c>
      <c r="Q249" s="92" t="s">
        <v>2369</v>
      </c>
      <c r="R249" s="182" t="s">
        <v>667</v>
      </c>
      <c r="S249" s="54" t="s">
        <v>8</v>
      </c>
      <c r="T249" s="114" t="s">
        <v>521</v>
      </c>
      <c r="U249" s="54" t="s">
        <v>892</v>
      </c>
      <c r="V249" s="54" t="s">
        <v>788</v>
      </c>
      <c r="W249" s="92" t="s">
        <v>673</v>
      </c>
      <c r="X249" s="92" t="s">
        <v>674</v>
      </c>
      <c r="Y249" s="92" t="s">
        <v>950</v>
      </c>
      <c r="Z249" s="92" t="s">
        <v>601</v>
      </c>
      <c r="AA249" s="92" t="s">
        <v>522</v>
      </c>
      <c r="AB249" s="490">
        <v>8200000</v>
      </c>
      <c r="AC249" s="115">
        <v>46051</v>
      </c>
      <c r="AD249" s="479">
        <v>46056</v>
      </c>
      <c r="AE249" s="347">
        <v>46207</v>
      </c>
      <c r="AF249" s="92" t="s">
        <v>21</v>
      </c>
      <c r="AG249" s="100" t="s">
        <v>2370</v>
      </c>
      <c r="AI249" s="92" t="s">
        <v>11</v>
      </c>
      <c r="AJ249" s="101" t="s">
        <v>38</v>
      </c>
      <c r="AK249" s="54" t="s">
        <v>679</v>
      </c>
    </row>
    <row r="250" spans="1:37" s="83" customFormat="1" ht="27.95" customHeight="1" x14ac:dyDescent="0.25">
      <c r="A250" s="421" t="s">
        <v>2371</v>
      </c>
      <c r="B250" s="114" t="s">
        <v>2372</v>
      </c>
      <c r="C250" s="219" t="s">
        <v>2371</v>
      </c>
      <c r="D250" s="83" t="s">
        <v>2373</v>
      </c>
      <c r="E250" s="83" t="s">
        <v>703</v>
      </c>
      <c r="F250" s="76" t="s">
        <v>9</v>
      </c>
      <c r="G250" s="259" t="s">
        <v>196</v>
      </c>
      <c r="H250" s="92">
        <v>1065810473</v>
      </c>
      <c r="I250" s="163" t="s">
        <v>683</v>
      </c>
      <c r="J250" s="76">
        <v>3</v>
      </c>
      <c r="K250" s="83" t="s">
        <v>8</v>
      </c>
      <c r="L250" s="83" t="s">
        <v>8</v>
      </c>
      <c r="M250" s="116">
        <v>34657</v>
      </c>
      <c r="N250" s="76" t="s">
        <v>740</v>
      </c>
      <c r="O250" s="76" t="s">
        <v>739</v>
      </c>
      <c r="P250" s="340">
        <f t="shared" ca="1" si="9"/>
        <v>32</v>
      </c>
      <c r="Q250" s="92" t="s">
        <v>2374</v>
      </c>
      <c r="R250" s="345" t="s">
        <v>683</v>
      </c>
      <c r="S250" s="192" t="s">
        <v>2375</v>
      </c>
      <c r="T250" s="437" t="s">
        <v>524</v>
      </c>
      <c r="U250" s="321" t="s">
        <v>671</v>
      </c>
      <c r="V250" s="76" t="s">
        <v>752</v>
      </c>
      <c r="W250" s="76" t="s">
        <v>673</v>
      </c>
      <c r="X250" s="76" t="s">
        <v>674</v>
      </c>
      <c r="Y250" s="76" t="s">
        <v>2376</v>
      </c>
      <c r="Z250" s="259" t="s">
        <v>601</v>
      </c>
      <c r="AA250" s="164" t="s">
        <v>2377</v>
      </c>
      <c r="AB250" s="262">
        <v>7000000</v>
      </c>
      <c r="AC250" s="115">
        <v>46052</v>
      </c>
      <c r="AD250" s="481">
        <v>46055</v>
      </c>
      <c r="AE250" s="349">
        <v>46235</v>
      </c>
      <c r="AF250" s="163" t="s">
        <v>21</v>
      </c>
      <c r="AG250" s="81" t="s">
        <v>2378</v>
      </c>
      <c r="AI250" s="76" t="s">
        <v>30</v>
      </c>
      <c r="AJ250" s="82" t="s">
        <v>936</v>
      </c>
      <c r="AK250" s="83" t="s">
        <v>679</v>
      </c>
    </row>
    <row r="251" spans="1:37" s="102" customFormat="1" ht="27.95" customHeight="1" x14ac:dyDescent="0.25">
      <c r="A251" s="178" t="s">
        <v>2379</v>
      </c>
      <c r="B251" s="114" t="s">
        <v>2380</v>
      </c>
      <c r="C251" s="220" t="s">
        <v>2381</v>
      </c>
      <c r="D251" s="102" t="s">
        <v>2382</v>
      </c>
      <c r="E251" s="102" t="s">
        <v>703</v>
      </c>
      <c r="F251" s="103" t="s">
        <v>9</v>
      </c>
      <c r="G251" s="232" t="s">
        <v>196</v>
      </c>
      <c r="H251" s="92">
        <v>79128282</v>
      </c>
      <c r="I251" s="181" t="s">
        <v>667</v>
      </c>
      <c r="J251" s="103">
        <v>9</v>
      </c>
      <c r="K251" s="102" t="s">
        <v>8</v>
      </c>
      <c r="L251" s="102" t="s">
        <v>8</v>
      </c>
      <c r="M251" s="109">
        <v>24291</v>
      </c>
      <c r="N251" s="103" t="s">
        <v>695</v>
      </c>
      <c r="O251" s="103" t="s">
        <v>667</v>
      </c>
      <c r="P251" s="337">
        <f t="shared" ca="1" si="9"/>
        <v>60</v>
      </c>
      <c r="Q251" s="92" t="s">
        <v>2383</v>
      </c>
      <c r="R251" s="267" t="s">
        <v>667</v>
      </c>
      <c r="S251" s="54">
        <v>3194773518</v>
      </c>
      <c r="T251" s="114" t="s">
        <v>526</v>
      </c>
      <c r="U251" s="225" t="s">
        <v>593</v>
      </c>
      <c r="V251" s="103" t="s">
        <v>672</v>
      </c>
      <c r="W251" s="103" t="s">
        <v>673</v>
      </c>
      <c r="X251" s="103" t="s">
        <v>687</v>
      </c>
      <c r="Y251" s="103" t="s">
        <v>2384</v>
      </c>
      <c r="Z251" s="232" t="s">
        <v>601</v>
      </c>
      <c r="AA251" s="92" t="s">
        <v>2385</v>
      </c>
      <c r="AB251" s="263">
        <v>4982250</v>
      </c>
      <c r="AC251" s="115">
        <v>46052</v>
      </c>
      <c r="AD251" s="244">
        <v>46052</v>
      </c>
      <c r="AE251" s="347">
        <v>46263</v>
      </c>
      <c r="AF251" s="181" t="s">
        <v>21</v>
      </c>
      <c r="AG251" s="107" t="s">
        <v>2386</v>
      </c>
      <c r="AI251" s="103" t="s">
        <v>132</v>
      </c>
      <c r="AJ251" s="108" t="s">
        <v>133</v>
      </c>
      <c r="AK251" s="102" t="s">
        <v>870</v>
      </c>
    </row>
    <row r="252" spans="1:37" s="91" customFormat="1" ht="27.95" customHeight="1" x14ac:dyDescent="0.25">
      <c r="A252" s="366" t="s">
        <v>2387</v>
      </c>
      <c r="B252" s="114" t="s">
        <v>2388</v>
      </c>
      <c r="C252" s="221" t="s">
        <v>2387</v>
      </c>
      <c r="D252" s="91" t="s">
        <v>2389</v>
      </c>
      <c r="E252" s="91" t="s">
        <v>666</v>
      </c>
      <c r="F252" s="84" t="s">
        <v>9</v>
      </c>
      <c r="G252" s="161" t="s">
        <v>196</v>
      </c>
      <c r="H252" s="92" t="s">
        <v>2390</v>
      </c>
      <c r="I252" s="162" t="s">
        <v>683</v>
      </c>
      <c r="J252" s="84">
        <v>0</v>
      </c>
      <c r="K252" s="91" t="s">
        <v>8</v>
      </c>
      <c r="L252" s="91" t="s">
        <v>8</v>
      </c>
      <c r="M252" s="88">
        <v>33573</v>
      </c>
      <c r="N252" s="84" t="s">
        <v>684</v>
      </c>
      <c r="O252" s="84" t="s">
        <v>1317</v>
      </c>
      <c r="P252" s="338">
        <f t="shared" ca="1" si="9"/>
        <v>35</v>
      </c>
      <c r="Q252" s="92" t="s">
        <v>2391</v>
      </c>
      <c r="R252" s="206" t="s">
        <v>667</v>
      </c>
      <c r="S252" s="153">
        <v>3125653018</v>
      </c>
      <c r="T252" s="373" t="s">
        <v>528</v>
      </c>
      <c r="U252" s="162" t="s">
        <v>841</v>
      </c>
      <c r="V252" s="91" t="s">
        <v>788</v>
      </c>
      <c r="W252" s="84" t="s">
        <v>673</v>
      </c>
      <c r="X252" s="84" t="s">
        <v>674</v>
      </c>
      <c r="Y252" s="84" t="s">
        <v>2392</v>
      </c>
      <c r="Z252" s="161" t="s">
        <v>601</v>
      </c>
      <c r="AA252" s="191" t="s">
        <v>2393</v>
      </c>
      <c r="AB252" s="378"/>
      <c r="AC252" s="115">
        <v>46052</v>
      </c>
      <c r="AD252" s="500">
        <v>46052</v>
      </c>
      <c r="AE252" s="370">
        <v>46263</v>
      </c>
      <c r="AF252" s="162" t="s">
        <v>21</v>
      </c>
      <c r="AG252" s="89" t="s">
        <v>2394</v>
      </c>
      <c r="AI252" s="84" t="s">
        <v>203</v>
      </c>
      <c r="AJ252" s="90" t="s">
        <v>204</v>
      </c>
      <c r="AK252" s="91" t="s">
        <v>679</v>
      </c>
    </row>
    <row r="253" spans="1:37" s="54" customFormat="1" ht="27.95" customHeight="1" x14ac:dyDescent="0.25">
      <c r="A253" s="178" t="s">
        <v>2395</v>
      </c>
      <c r="B253" s="114" t="s">
        <v>2396</v>
      </c>
      <c r="C253" s="218" t="s">
        <v>2395</v>
      </c>
      <c r="D253" s="54" t="s">
        <v>2397</v>
      </c>
      <c r="E253" s="54" t="s">
        <v>703</v>
      </c>
      <c r="F253" s="92" t="s">
        <v>9</v>
      </c>
      <c r="G253" s="177" t="s">
        <v>196</v>
      </c>
      <c r="H253" s="92">
        <v>80655119</v>
      </c>
      <c r="I253" s="182" t="s">
        <v>2398</v>
      </c>
      <c r="J253" s="92">
        <v>1</v>
      </c>
      <c r="K253" s="54" t="s">
        <v>8</v>
      </c>
      <c r="L253" s="54" t="s">
        <v>8</v>
      </c>
      <c r="M253" s="115">
        <v>28845</v>
      </c>
      <c r="N253" s="92" t="s">
        <v>695</v>
      </c>
      <c r="O253" s="92" t="s">
        <v>2398</v>
      </c>
      <c r="P253" s="339">
        <f t="shared" ca="1" si="9"/>
        <v>48</v>
      </c>
      <c r="Q253" s="92" t="s">
        <v>2399</v>
      </c>
      <c r="R253" s="182" t="s">
        <v>667</v>
      </c>
      <c r="S253" s="54">
        <v>3142762488</v>
      </c>
      <c r="T253" s="114" t="s">
        <v>2400</v>
      </c>
      <c r="U253" s="54" t="s">
        <v>2401</v>
      </c>
      <c r="V253" s="92" t="s">
        <v>672</v>
      </c>
      <c r="W253" s="92" t="s">
        <v>673</v>
      </c>
      <c r="X253" s="92" t="s">
        <v>674</v>
      </c>
      <c r="Y253" s="92" t="s">
        <v>2402</v>
      </c>
      <c r="Z253" s="92" t="s">
        <v>601</v>
      </c>
      <c r="AA253" s="92" t="s">
        <v>2403</v>
      </c>
      <c r="AB253" s="490">
        <v>6000000</v>
      </c>
      <c r="AC253" s="115">
        <v>46052</v>
      </c>
      <c r="AD253" s="479">
        <v>46055</v>
      </c>
      <c r="AE253" s="347">
        <v>46189</v>
      </c>
      <c r="AF253" s="92" t="s">
        <v>21</v>
      </c>
      <c r="AG253" s="100" t="s">
        <v>2404</v>
      </c>
      <c r="AI253" s="92" t="s">
        <v>161</v>
      </c>
      <c r="AJ253" s="113" t="s">
        <v>289</v>
      </c>
      <c r="AK253" s="54" t="s">
        <v>679</v>
      </c>
    </row>
    <row r="254" spans="1:37" s="418" customFormat="1" ht="27.95" customHeight="1" x14ac:dyDescent="0.25">
      <c r="A254" s="405" t="s">
        <v>2007</v>
      </c>
      <c r="B254" s="92" t="s">
        <v>2014</v>
      </c>
      <c r="C254" s="221" t="s">
        <v>2405</v>
      </c>
      <c r="D254" s="418" t="s">
        <v>2406</v>
      </c>
      <c r="E254" s="418" t="s">
        <v>703</v>
      </c>
      <c r="F254" s="406" t="s">
        <v>9</v>
      </c>
      <c r="G254" s="407" t="s">
        <v>196</v>
      </c>
      <c r="H254" s="92">
        <v>1128166662</v>
      </c>
      <c r="I254" s="379" t="s">
        <v>2407</v>
      </c>
      <c r="J254" s="406">
        <v>4</v>
      </c>
      <c r="K254" s="418" t="s">
        <v>8</v>
      </c>
      <c r="L254" s="418" t="s">
        <v>8</v>
      </c>
      <c r="M254" s="431">
        <v>32463</v>
      </c>
      <c r="N254" s="406" t="s">
        <v>1672</v>
      </c>
      <c r="O254" s="406" t="s">
        <v>2408</v>
      </c>
      <c r="P254" s="432">
        <f t="shared" ca="1" si="9"/>
        <v>38</v>
      </c>
      <c r="Q254" s="92" t="s">
        <v>2409</v>
      </c>
      <c r="R254" s="433" t="s">
        <v>739</v>
      </c>
      <c r="S254" s="168">
        <v>3046170693</v>
      </c>
      <c r="T254" s="430" t="s">
        <v>531</v>
      </c>
      <c r="U254" s="435" t="s">
        <v>1532</v>
      </c>
      <c r="V254" s="418" t="s">
        <v>788</v>
      </c>
      <c r="W254" s="406" t="s">
        <v>673</v>
      </c>
      <c r="X254" s="406" t="s">
        <v>674</v>
      </c>
      <c r="Y254" s="406" t="s">
        <v>2410</v>
      </c>
      <c r="Z254" s="407" t="s">
        <v>601</v>
      </c>
      <c r="AA254" s="169" t="s">
        <v>2012</v>
      </c>
      <c r="AB254" s="436">
        <v>6500000</v>
      </c>
      <c r="AC254" s="115">
        <v>46052</v>
      </c>
      <c r="AD254" s="478">
        <v>46055</v>
      </c>
      <c r="AE254" s="348">
        <v>46235</v>
      </c>
      <c r="AF254" s="379" t="s">
        <v>21</v>
      </c>
      <c r="AG254" s="416" t="s">
        <v>2411</v>
      </c>
      <c r="AI254" s="406" t="s">
        <v>153</v>
      </c>
      <c r="AJ254" s="417" t="s">
        <v>154</v>
      </c>
      <c r="AK254" s="418" t="s">
        <v>679</v>
      </c>
    </row>
    <row r="255" spans="1:37" s="54" customFormat="1" ht="27.95" customHeight="1" x14ac:dyDescent="0.25">
      <c r="A255" s="178" t="s">
        <v>1727</v>
      </c>
      <c r="B255" s="114" t="s">
        <v>2326</v>
      </c>
      <c r="C255" s="218" t="s">
        <v>2412</v>
      </c>
      <c r="D255" s="54" t="s">
        <v>2413</v>
      </c>
      <c r="E255" s="54" t="s">
        <v>703</v>
      </c>
      <c r="F255" s="92" t="s">
        <v>9</v>
      </c>
      <c r="G255" s="177" t="s">
        <v>196</v>
      </c>
      <c r="H255" s="92">
        <v>1124035884</v>
      </c>
      <c r="I255" s="182" t="s">
        <v>1340</v>
      </c>
      <c r="J255" s="92">
        <v>6</v>
      </c>
      <c r="K255" s="54" t="s">
        <v>8</v>
      </c>
      <c r="L255" s="54" t="s">
        <v>8</v>
      </c>
      <c r="M255" s="115">
        <v>33556</v>
      </c>
      <c r="N255" s="92" t="s">
        <v>998</v>
      </c>
      <c r="O255" s="92" t="s">
        <v>2414</v>
      </c>
      <c r="P255" s="339">
        <f t="shared" ca="1" si="9"/>
        <v>35</v>
      </c>
      <c r="Q255" s="92" t="s">
        <v>2415</v>
      </c>
      <c r="R255" s="182" t="s">
        <v>667</v>
      </c>
      <c r="S255" s="54">
        <v>3028640743</v>
      </c>
      <c r="T255" s="114" t="s">
        <v>532</v>
      </c>
      <c r="U255" s="54" t="s">
        <v>1791</v>
      </c>
      <c r="V255" s="92" t="s">
        <v>949</v>
      </c>
      <c r="W255" s="92" t="s">
        <v>673</v>
      </c>
      <c r="X255" s="92" t="s">
        <v>687</v>
      </c>
      <c r="Y255" s="92" t="s">
        <v>823</v>
      </c>
      <c r="Z255" s="92" t="s">
        <v>601</v>
      </c>
      <c r="AA255" s="92" t="s">
        <v>1629</v>
      </c>
      <c r="AB255" s="490">
        <v>8000000</v>
      </c>
      <c r="AC255" s="115">
        <v>46052</v>
      </c>
      <c r="AD255" s="479">
        <v>46055</v>
      </c>
      <c r="AE255" s="347">
        <v>46268</v>
      </c>
      <c r="AF255" s="92" t="s">
        <v>21</v>
      </c>
      <c r="AG255" s="100" t="s">
        <v>2416</v>
      </c>
      <c r="AI255" s="92" t="s">
        <v>161</v>
      </c>
      <c r="AJ255" s="113" t="s">
        <v>289</v>
      </c>
      <c r="AK255" s="54" t="s">
        <v>679</v>
      </c>
    </row>
    <row r="256" spans="1:37" s="83" customFormat="1" ht="27.95" customHeight="1" x14ac:dyDescent="0.25">
      <c r="A256" s="421" t="s">
        <v>1643</v>
      </c>
      <c r="B256" s="92" t="s">
        <v>1660</v>
      </c>
      <c r="C256" s="219" t="s">
        <v>2417</v>
      </c>
      <c r="D256" s="83" t="s">
        <v>2418</v>
      </c>
      <c r="E256" s="83" t="s">
        <v>703</v>
      </c>
      <c r="F256" s="76" t="s">
        <v>9</v>
      </c>
      <c r="G256" s="259" t="s">
        <v>196</v>
      </c>
      <c r="H256" s="92">
        <v>12522584</v>
      </c>
      <c r="I256" s="163" t="s">
        <v>2419</v>
      </c>
      <c r="J256" s="76">
        <v>3</v>
      </c>
      <c r="K256" s="83" t="s">
        <v>8</v>
      </c>
      <c r="L256" s="83" t="s">
        <v>8</v>
      </c>
      <c r="M256" s="116">
        <v>26389</v>
      </c>
      <c r="N256" s="76" t="s">
        <v>684</v>
      </c>
      <c r="O256" s="76" t="s">
        <v>2419</v>
      </c>
      <c r="P256" s="340">
        <f t="shared" ca="1" si="9"/>
        <v>54</v>
      </c>
      <c r="Q256" s="92" t="s">
        <v>2420</v>
      </c>
      <c r="R256" s="345" t="s">
        <v>683</v>
      </c>
      <c r="S256" s="192">
        <v>3127868549</v>
      </c>
      <c r="T256" s="437" t="s">
        <v>533</v>
      </c>
      <c r="U256" s="321" t="s">
        <v>830</v>
      </c>
      <c r="V256" s="76" t="s">
        <v>949</v>
      </c>
      <c r="W256" s="76" t="s">
        <v>673</v>
      </c>
      <c r="X256" s="76" t="s">
        <v>867</v>
      </c>
      <c r="Y256" s="76" t="s">
        <v>867</v>
      </c>
      <c r="Z256" s="259" t="s">
        <v>601</v>
      </c>
      <c r="AA256" s="164" t="s">
        <v>296</v>
      </c>
      <c r="AB256" s="262">
        <v>3200000</v>
      </c>
      <c r="AC256" s="115">
        <v>46052</v>
      </c>
      <c r="AD256" s="481">
        <v>46062</v>
      </c>
      <c r="AE256" s="349">
        <v>46244</v>
      </c>
      <c r="AF256" s="163" t="s">
        <v>21</v>
      </c>
      <c r="AG256" s="81" t="s">
        <v>2421</v>
      </c>
      <c r="AI256" s="76" t="s">
        <v>103</v>
      </c>
      <c r="AJ256" s="82" t="s">
        <v>104</v>
      </c>
      <c r="AK256" s="83" t="s">
        <v>699</v>
      </c>
    </row>
    <row r="257" spans="1:37" s="91" customFormat="1" ht="27.95" customHeight="1" x14ac:dyDescent="0.25">
      <c r="A257" s="178" t="s">
        <v>2422</v>
      </c>
      <c r="B257" s="114" t="s">
        <v>2423</v>
      </c>
      <c r="C257" s="221" t="s">
        <v>2422</v>
      </c>
      <c r="D257" s="91" t="s">
        <v>2424</v>
      </c>
      <c r="E257" s="91" t="s">
        <v>703</v>
      </c>
      <c r="F257" s="84" t="s">
        <v>9</v>
      </c>
      <c r="G257" s="161" t="s">
        <v>196</v>
      </c>
      <c r="H257" s="92">
        <v>15171769</v>
      </c>
      <c r="I257" s="162" t="s">
        <v>683</v>
      </c>
      <c r="J257" s="84">
        <v>2</v>
      </c>
      <c r="K257" s="91" t="s">
        <v>8</v>
      </c>
      <c r="L257" s="91" t="s">
        <v>8</v>
      </c>
      <c r="M257" s="88">
        <v>29744</v>
      </c>
      <c r="N257" s="84" t="s">
        <v>684</v>
      </c>
      <c r="O257" s="84" t="s">
        <v>683</v>
      </c>
      <c r="P257" s="338">
        <f t="shared" ca="1" si="9"/>
        <v>45</v>
      </c>
      <c r="Q257" s="92" t="s">
        <v>2425</v>
      </c>
      <c r="R257" s="206" t="s">
        <v>667</v>
      </c>
      <c r="S257" s="54">
        <v>3022486795</v>
      </c>
      <c r="T257" s="114" t="s">
        <v>534</v>
      </c>
      <c r="U257" s="247" t="s">
        <v>671</v>
      </c>
      <c r="V257" s="84" t="s">
        <v>949</v>
      </c>
      <c r="W257" s="84" t="s">
        <v>673</v>
      </c>
      <c r="X257" s="84" t="s">
        <v>674</v>
      </c>
      <c r="Y257" s="84" t="s">
        <v>2426</v>
      </c>
      <c r="Z257" s="161" t="s">
        <v>601</v>
      </c>
      <c r="AA257" s="92" t="s">
        <v>535</v>
      </c>
      <c r="AB257" s="268">
        <v>6500000</v>
      </c>
      <c r="AC257" s="115">
        <v>46052</v>
      </c>
      <c r="AD257" s="479">
        <v>46057</v>
      </c>
      <c r="AE257" s="347">
        <v>46237</v>
      </c>
      <c r="AF257" s="162" t="s">
        <v>21</v>
      </c>
      <c r="AG257" s="89" t="s">
        <v>2427</v>
      </c>
      <c r="AI257" s="84" t="s">
        <v>67</v>
      </c>
      <c r="AJ257" s="90" t="s">
        <v>68</v>
      </c>
      <c r="AK257" s="91" t="s">
        <v>679</v>
      </c>
    </row>
    <row r="258" spans="1:37" s="54" customFormat="1" ht="27.95" customHeight="1" x14ac:dyDescent="0.25">
      <c r="A258" s="178" t="s">
        <v>1345</v>
      </c>
      <c r="B258" s="92" t="s">
        <v>1346</v>
      </c>
      <c r="C258" s="223" t="s">
        <v>2428</v>
      </c>
      <c r="D258" s="153" t="s">
        <v>2429</v>
      </c>
      <c r="E258" s="54" t="s">
        <v>666</v>
      </c>
      <c r="F258" s="92" t="s">
        <v>9</v>
      </c>
      <c r="G258" s="177" t="s">
        <v>196</v>
      </c>
      <c r="H258" s="92">
        <v>52698314</v>
      </c>
      <c r="I258" s="182" t="s">
        <v>667</v>
      </c>
      <c r="J258" s="92">
        <v>2</v>
      </c>
      <c r="K258" s="54" t="s">
        <v>8</v>
      </c>
      <c r="L258" s="54" t="s">
        <v>8</v>
      </c>
      <c r="M258" s="115">
        <v>29384</v>
      </c>
      <c r="N258" s="92" t="s">
        <v>916</v>
      </c>
      <c r="O258" s="92" t="s">
        <v>2430</v>
      </c>
      <c r="P258" s="339">
        <f t="shared" ca="1" si="9"/>
        <v>46</v>
      </c>
      <c r="Q258" s="92" t="s">
        <v>2431</v>
      </c>
      <c r="R258" s="207" t="s">
        <v>667</v>
      </c>
      <c r="S258" s="54" t="s">
        <v>8</v>
      </c>
      <c r="T258" s="114" t="s">
        <v>537</v>
      </c>
      <c r="U258" s="154" t="s">
        <v>593</v>
      </c>
      <c r="V258" s="92" t="s">
        <v>672</v>
      </c>
      <c r="W258" s="92" t="s">
        <v>673</v>
      </c>
      <c r="X258" s="92" t="s">
        <v>687</v>
      </c>
      <c r="Y258" s="92" t="s">
        <v>976</v>
      </c>
      <c r="Z258" s="177" t="s">
        <v>601</v>
      </c>
      <c r="AA258" s="92" t="s">
        <v>362</v>
      </c>
      <c r="AB258" s="269">
        <v>4235000</v>
      </c>
      <c r="AC258" s="115">
        <v>46052</v>
      </c>
      <c r="AD258" s="244">
        <v>46052</v>
      </c>
      <c r="AE258" s="347">
        <v>46263</v>
      </c>
      <c r="AF258" s="182" t="s">
        <v>21</v>
      </c>
      <c r="AG258" s="100" t="s">
        <v>2432</v>
      </c>
      <c r="AI258" s="92" t="s">
        <v>132</v>
      </c>
      <c r="AJ258" s="101" t="s">
        <v>133</v>
      </c>
      <c r="AK258" s="54" t="s">
        <v>870</v>
      </c>
    </row>
    <row r="259" spans="1:37" s="168" customFormat="1" ht="27.95" customHeight="1" x14ac:dyDescent="0.2">
      <c r="A259" s="405" t="s">
        <v>2433</v>
      </c>
      <c r="B259" s="114" t="s">
        <v>2434</v>
      </c>
      <c r="C259" s="218" t="s">
        <v>2435</v>
      </c>
      <c r="D259" s="54" t="s">
        <v>2436</v>
      </c>
      <c r="E259" s="190" t="s">
        <v>15</v>
      </c>
      <c r="F259" s="169" t="s">
        <v>588</v>
      </c>
      <c r="G259" s="394" t="s">
        <v>19</v>
      </c>
      <c r="H259" s="54">
        <v>800217123</v>
      </c>
      <c r="I259" s="190" t="s">
        <v>8</v>
      </c>
      <c r="J259" s="169" t="s">
        <v>15</v>
      </c>
      <c r="K259" s="169" t="s">
        <v>2437</v>
      </c>
      <c r="M259" s="168" t="s">
        <v>8</v>
      </c>
      <c r="N259" s="168" t="s">
        <v>8</v>
      </c>
      <c r="O259" s="169" t="s">
        <v>15</v>
      </c>
      <c r="P259" s="472" t="s">
        <v>15</v>
      </c>
      <c r="Q259" s="118" t="s">
        <v>2438</v>
      </c>
      <c r="R259" s="190" t="s">
        <v>667</v>
      </c>
      <c r="S259" s="168" t="s">
        <v>15</v>
      </c>
      <c r="T259" s="170" t="s">
        <v>2439</v>
      </c>
      <c r="U259" s="168" t="s">
        <v>8</v>
      </c>
      <c r="V259" s="169" t="s">
        <v>8</v>
      </c>
      <c r="W259" s="169" t="s">
        <v>15</v>
      </c>
      <c r="X259" s="169" t="s">
        <v>8</v>
      </c>
      <c r="Y259" s="169" t="s">
        <v>8</v>
      </c>
      <c r="Z259" s="169" t="s">
        <v>2440</v>
      </c>
      <c r="AA259" s="169" t="s">
        <v>2441</v>
      </c>
      <c r="AB259" s="394" t="s">
        <v>15</v>
      </c>
      <c r="AC259" s="115">
        <v>46052</v>
      </c>
      <c r="AD259" s="480">
        <v>46052</v>
      </c>
      <c r="AE259" s="172">
        <v>46387</v>
      </c>
      <c r="AF259" s="169" t="s">
        <v>21</v>
      </c>
      <c r="AG259" s="173" t="s">
        <v>15</v>
      </c>
      <c r="AI259" s="169" t="s">
        <v>2442</v>
      </c>
      <c r="AJ259" s="171" t="s">
        <v>154</v>
      </c>
      <c r="AK259" s="168" t="s">
        <v>699</v>
      </c>
    </row>
    <row r="260" spans="1:37" s="54" customFormat="1" ht="27.95" customHeight="1" x14ac:dyDescent="0.25">
      <c r="A260" s="178" t="s">
        <v>2443</v>
      </c>
      <c r="B260" s="114" t="s">
        <v>2444</v>
      </c>
      <c r="C260" s="222" t="s">
        <v>2443</v>
      </c>
      <c r="D260" s="192" t="s">
        <v>2445</v>
      </c>
      <c r="E260" s="54" t="s">
        <v>666</v>
      </c>
      <c r="F260" s="92" t="s">
        <v>9</v>
      </c>
      <c r="G260" s="177" t="s">
        <v>196</v>
      </c>
      <c r="H260" s="92">
        <v>1124405513</v>
      </c>
      <c r="I260" s="182" t="s">
        <v>2446</v>
      </c>
      <c r="J260" s="92">
        <v>7</v>
      </c>
      <c r="K260" s="54" t="s">
        <v>8</v>
      </c>
      <c r="L260" s="54" t="s">
        <v>8</v>
      </c>
      <c r="M260" s="115">
        <v>33897</v>
      </c>
      <c r="N260" s="92" t="s">
        <v>998</v>
      </c>
      <c r="O260" s="92" t="s">
        <v>712</v>
      </c>
      <c r="P260" s="339">
        <f t="shared" ref="P260:P267" ca="1" si="10">(YEAR(NOW())-YEAR(M260))</f>
        <v>34</v>
      </c>
      <c r="Q260" s="92" t="s">
        <v>2447</v>
      </c>
      <c r="R260" s="207" t="s">
        <v>667</v>
      </c>
      <c r="S260" s="54">
        <v>3012742861</v>
      </c>
      <c r="T260" s="114" t="s">
        <v>539</v>
      </c>
      <c r="U260" s="154" t="s">
        <v>671</v>
      </c>
      <c r="V260" s="92" t="s">
        <v>672</v>
      </c>
      <c r="W260" s="92" t="s">
        <v>673</v>
      </c>
      <c r="X260" s="92" t="s">
        <v>674</v>
      </c>
      <c r="Y260" s="92" t="s">
        <v>2376</v>
      </c>
      <c r="Z260" s="177" t="s">
        <v>601</v>
      </c>
      <c r="AA260" s="92" t="s">
        <v>540</v>
      </c>
      <c r="AB260" s="269">
        <v>6000000</v>
      </c>
      <c r="AC260" s="115">
        <v>46052</v>
      </c>
      <c r="AD260" s="479">
        <v>46057</v>
      </c>
      <c r="AE260" s="347">
        <v>46237</v>
      </c>
      <c r="AF260" s="182" t="s">
        <v>21</v>
      </c>
      <c r="AG260" s="100" t="s">
        <v>2448</v>
      </c>
      <c r="AI260" s="92" t="s">
        <v>30</v>
      </c>
      <c r="AJ260" s="101" t="s">
        <v>936</v>
      </c>
      <c r="AK260" s="54" t="s">
        <v>679</v>
      </c>
    </row>
    <row r="261" spans="1:37" s="83" customFormat="1" ht="27.95" customHeight="1" x14ac:dyDescent="0.25">
      <c r="A261" s="178" t="s">
        <v>2449</v>
      </c>
      <c r="B261" s="114" t="s">
        <v>2450</v>
      </c>
      <c r="C261" s="219" t="s">
        <v>2449</v>
      </c>
      <c r="D261" s="83" t="s">
        <v>2451</v>
      </c>
      <c r="E261" s="83" t="s">
        <v>666</v>
      </c>
      <c r="F261" s="76" t="s">
        <v>9</v>
      </c>
      <c r="G261" s="259" t="s">
        <v>196</v>
      </c>
      <c r="H261" s="92">
        <v>49662113</v>
      </c>
      <c r="I261" s="163" t="s">
        <v>1162</v>
      </c>
      <c r="J261" s="76">
        <v>2</v>
      </c>
      <c r="K261" s="83" t="s">
        <v>8</v>
      </c>
      <c r="L261" s="83" t="s">
        <v>8</v>
      </c>
      <c r="M261" s="116">
        <v>26888</v>
      </c>
      <c r="N261" s="76" t="s">
        <v>684</v>
      </c>
      <c r="O261" s="116" t="s">
        <v>1162</v>
      </c>
      <c r="P261" s="340">
        <f t="shared" ca="1" si="10"/>
        <v>53</v>
      </c>
      <c r="Q261" s="92" t="s">
        <v>2452</v>
      </c>
      <c r="R261" s="345" t="s">
        <v>683</v>
      </c>
      <c r="S261" s="54">
        <v>3016282921</v>
      </c>
      <c r="T261" s="114" t="s">
        <v>2453</v>
      </c>
      <c r="U261" s="321" t="s">
        <v>671</v>
      </c>
      <c r="V261" s="83" t="s">
        <v>788</v>
      </c>
      <c r="W261" s="76" t="s">
        <v>673</v>
      </c>
      <c r="X261" s="76" t="s">
        <v>674</v>
      </c>
      <c r="Y261" s="76" t="s">
        <v>2454</v>
      </c>
      <c r="Z261" s="259" t="s">
        <v>601</v>
      </c>
      <c r="AA261" s="92" t="s">
        <v>542</v>
      </c>
      <c r="AB261" s="262">
        <v>6500000</v>
      </c>
      <c r="AC261" s="115">
        <v>46052</v>
      </c>
      <c r="AD261" s="479">
        <v>46055</v>
      </c>
      <c r="AE261" s="347">
        <v>46112</v>
      </c>
      <c r="AF261" s="163" t="s">
        <v>725</v>
      </c>
      <c r="AG261" s="81" t="s">
        <v>2455</v>
      </c>
      <c r="AI261" s="76" t="s">
        <v>97</v>
      </c>
      <c r="AJ261" s="82" t="s">
        <v>98</v>
      </c>
      <c r="AK261" s="83" t="s">
        <v>679</v>
      </c>
    </row>
    <row r="262" spans="1:37" s="91" customFormat="1" ht="27.95" customHeight="1" x14ac:dyDescent="0.25">
      <c r="A262" s="366" t="s">
        <v>2456</v>
      </c>
      <c r="B262" s="114" t="s">
        <v>2457</v>
      </c>
      <c r="C262" s="221" t="s">
        <v>2456</v>
      </c>
      <c r="D262" s="91" t="s">
        <v>2458</v>
      </c>
      <c r="E262" s="91" t="s">
        <v>703</v>
      </c>
      <c r="F262" s="84" t="s">
        <v>9</v>
      </c>
      <c r="G262" s="161" t="s">
        <v>196</v>
      </c>
      <c r="H262" s="92">
        <v>1121339116</v>
      </c>
      <c r="I262" s="162" t="s">
        <v>669</v>
      </c>
      <c r="J262" s="91">
        <v>2</v>
      </c>
      <c r="K262" s="91" t="s">
        <v>8</v>
      </c>
      <c r="L262" s="91" t="s">
        <v>8</v>
      </c>
      <c r="M262" s="88">
        <v>36421</v>
      </c>
      <c r="N262" s="84" t="s">
        <v>695</v>
      </c>
      <c r="O262" s="84" t="s">
        <v>667</v>
      </c>
      <c r="P262" s="338">
        <f t="shared" ca="1" si="10"/>
        <v>27</v>
      </c>
      <c r="Q262" s="92" t="s">
        <v>2459</v>
      </c>
      <c r="R262" s="206" t="s">
        <v>667</v>
      </c>
      <c r="S262" s="153">
        <v>3014996391</v>
      </c>
      <c r="T262" s="373" t="s">
        <v>544</v>
      </c>
      <c r="U262" s="247" t="s">
        <v>671</v>
      </c>
      <c r="V262" s="91" t="s">
        <v>788</v>
      </c>
      <c r="W262" s="84" t="s">
        <v>673</v>
      </c>
      <c r="X262" s="84" t="s">
        <v>687</v>
      </c>
      <c r="Y262" s="84" t="s">
        <v>1146</v>
      </c>
      <c r="Z262" s="161" t="s">
        <v>601</v>
      </c>
      <c r="AA262" s="191" t="s">
        <v>2460</v>
      </c>
      <c r="AB262" s="268">
        <v>5000000</v>
      </c>
      <c r="AC262" s="115">
        <v>46052</v>
      </c>
      <c r="AD262" s="499">
        <v>46057</v>
      </c>
      <c r="AE262" s="370">
        <v>46237</v>
      </c>
      <c r="AF262" s="162" t="s">
        <v>21</v>
      </c>
      <c r="AG262" s="89" t="s">
        <v>2461</v>
      </c>
      <c r="AI262" s="84" t="s">
        <v>146</v>
      </c>
      <c r="AJ262" s="90" t="s">
        <v>147</v>
      </c>
      <c r="AK262" s="91" t="s">
        <v>679</v>
      </c>
    </row>
    <row r="263" spans="1:37" s="54" customFormat="1" ht="39.75" customHeight="1" x14ac:dyDescent="0.25">
      <c r="A263" s="178" t="s">
        <v>1297</v>
      </c>
      <c r="B263" s="114" t="s">
        <v>1298</v>
      </c>
      <c r="C263" s="218" t="s">
        <v>2462</v>
      </c>
      <c r="D263" s="54" t="s">
        <v>2463</v>
      </c>
      <c r="E263" s="54" t="s">
        <v>666</v>
      </c>
      <c r="F263" s="92" t="s">
        <v>9</v>
      </c>
      <c r="G263" s="177" t="s">
        <v>196</v>
      </c>
      <c r="H263" s="92">
        <v>1006503229</v>
      </c>
      <c r="I263" s="182" t="s">
        <v>1602</v>
      </c>
      <c r="J263" s="54">
        <v>1</v>
      </c>
      <c r="K263" s="54" t="s">
        <v>8</v>
      </c>
      <c r="L263" s="54" t="s">
        <v>8</v>
      </c>
      <c r="M263" s="115">
        <v>36736</v>
      </c>
      <c r="N263" s="92" t="s">
        <v>1601</v>
      </c>
      <c r="O263" s="92" t="s">
        <v>1602</v>
      </c>
      <c r="P263" s="339">
        <f t="shared" ca="1" si="10"/>
        <v>26</v>
      </c>
      <c r="Q263" s="92" t="s">
        <v>2464</v>
      </c>
      <c r="R263" s="182" t="s">
        <v>667</v>
      </c>
      <c r="S263" s="54">
        <v>3025548710</v>
      </c>
      <c r="T263" s="114" t="s">
        <v>546</v>
      </c>
      <c r="U263" s="54" t="s">
        <v>671</v>
      </c>
      <c r="V263" s="54" t="s">
        <v>788</v>
      </c>
      <c r="W263" s="92" t="s">
        <v>673</v>
      </c>
      <c r="X263" s="92" t="s">
        <v>687</v>
      </c>
      <c r="Y263" s="92" t="s">
        <v>823</v>
      </c>
      <c r="Z263" s="92" t="s">
        <v>601</v>
      </c>
      <c r="AA263" s="92" t="s">
        <v>2465</v>
      </c>
      <c r="AB263" s="490">
        <v>4000000</v>
      </c>
      <c r="AC263" s="115">
        <v>46052</v>
      </c>
      <c r="AD263" s="479">
        <v>46056</v>
      </c>
      <c r="AE263" s="347">
        <v>46236</v>
      </c>
      <c r="AF263" s="92" t="s">
        <v>21</v>
      </c>
      <c r="AG263" s="100" t="s">
        <v>2466</v>
      </c>
      <c r="AI263" s="92" t="s">
        <v>161</v>
      </c>
      <c r="AJ263" s="101" t="s">
        <v>279</v>
      </c>
      <c r="AK263" s="54" t="s">
        <v>870</v>
      </c>
    </row>
    <row r="264" spans="1:37" s="54" customFormat="1" ht="27.95" customHeight="1" x14ac:dyDescent="0.25">
      <c r="A264" s="177" t="s">
        <v>1949</v>
      </c>
      <c r="B264" s="92" t="s">
        <v>2467</v>
      </c>
      <c r="C264" s="218" t="s">
        <v>2468</v>
      </c>
      <c r="D264" s="54" t="s">
        <v>2469</v>
      </c>
      <c r="E264" s="54" t="s">
        <v>703</v>
      </c>
      <c r="F264" s="92" t="s">
        <v>9</v>
      </c>
      <c r="G264" s="177" t="s">
        <v>196</v>
      </c>
      <c r="H264" s="92">
        <v>1122411743</v>
      </c>
      <c r="I264" s="182" t="s">
        <v>1240</v>
      </c>
      <c r="J264" s="92">
        <v>1</v>
      </c>
      <c r="K264" s="54" t="s">
        <v>8</v>
      </c>
      <c r="L264" s="54" t="s">
        <v>8</v>
      </c>
      <c r="M264" s="115">
        <v>34990</v>
      </c>
      <c r="N264" s="92" t="s">
        <v>998</v>
      </c>
      <c r="O264" s="92" t="s">
        <v>1240</v>
      </c>
      <c r="P264" s="339">
        <f t="shared" ca="1" si="10"/>
        <v>31</v>
      </c>
      <c r="Q264" s="92" t="s">
        <v>2470</v>
      </c>
      <c r="R264" s="182" t="s">
        <v>1240</v>
      </c>
      <c r="S264" s="54">
        <v>3167099321</v>
      </c>
      <c r="T264" s="114" t="s">
        <v>547</v>
      </c>
      <c r="U264" s="54" t="s">
        <v>1417</v>
      </c>
      <c r="V264" s="54" t="s">
        <v>788</v>
      </c>
      <c r="W264" s="92" t="s">
        <v>673</v>
      </c>
      <c r="X264" s="92" t="s">
        <v>687</v>
      </c>
      <c r="Y264" s="92" t="s">
        <v>823</v>
      </c>
      <c r="Z264" s="92" t="s">
        <v>601</v>
      </c>
      <c r="AA264" s="92" t="s">
        <v>1953</v>
      </c>
      <c r="AB264" s="490">
        <v>6000000</v>
      </c>
      <c r="AC264" s="115">
        <v>46052</v>
      </c>
      <c r="AD264" s="479">
        <v>46055</v>
      </c>
      <c r="AE264" s="347">
        <v>46235</v>
      </c>
      <c r="AF264" s="92" t="s">
        <v>21</v>
      </c>
      <c r="AG264" s="100" t="s">
        <v>2471</v>
      </c>
      <c r="AI264" s="92" t="s">
        <v>161</v>
      </c>
      <c r="AJ264" s="113" t="s">
        <v>289</v>
      </c>
      <c r="AK264" s="54" t="s">
        <v>679</v>
      </c>
    </row>
    <row r="265" spans="1:37" s="54" customFormat="1" ht="27.95" customHeight="1" x14ac:dyDescent="0.25">
      <c r="A265" s="178" t="s">
        <v>1742</v>
      </c>
      <c r="B265" s="114" t="s">
        <v>1743</v>
      </c>
      <c r="C265" s="218" t="s">
        <v>2472</v>
      </c>
      <c r="D265" s="54" t="s">
        <v>2473</v>
      </c>
      <c r="E265" s="54" t="s">
        <v>703</v>
      </c>
      <c r="F265" s="92" t="s">
        <v>9</v>
      </c>
      <c r="G265" s="177" t="s">
        <v>196</v>
      </c>
      <c r="H265" s="92">
        <v>78294499</v>
      </c>
      <c r="I265" s="182" t="s">
        <v>2474</v>
      </c>
      <c r="J265" s="54">
        <v>5</v>
      </c>
      <c r="K265" s="54" t="s">
        <v>8</v>
      </c>
      <c r="L265" s="54" t="s">
        <v>8</v>
      </c>
      <c r="M265" s="115">
        <v>24775</v>
      </c>
      <c r="N265" s="92" t="s">
        <v>1029</v>
      </c>
      <c r="O265" s="92" t="s">
        <v>2474</v>
      </c>
      <c r="P265" s="339">
        <f t="shared" ca="1" si="10"/>
        <v>59</v>
      </c>
      <c r="Q265" s="92" t="s">
        <v>2475</v>
      </c>
      <c r="R265" s="182" t="s">
        <v>2474</v>
      </c>
      <c r="S265" s="54">
        <v>3107272394</v>
      </c>
      <c r="T265" s="114" t="s">
        <v>548</v>
      </c>
      <c r="U265" s="54" t="s">
        <v>671</v>
      </c>
      <c r="V265" s="54" t="s">
        <v>788</v>
      </c>
      <c r="W265" s="92" t="s">
        <v>673</v>
      </c>
      <c r="X265" s="92" t="s">
        <v>687</v>
      </c>
      <c r="Y265" s="92" t="s">
        <v>823</v>
      </c>
      <c r="Z265" s="92" t="s">
        <v>601</v>
      </c>
      <c r="AA265" s="92" t="s">
        <v>2317</v>
      </c>
      <c r="AB265" s="490">
        <v>6500000</v>
      </c>
      <c r="AC265" s="115">
        <v>46052</v>
      </c>
      <c r="AD265" s="479">
        <v>46056</v>
      </c>
      <c r="AE265" s="347">
        <v>46236</v>
      </c>
      <c r="AF265" s="92" t="s">
        <v>21</v>
      </c>
      <c r="AG265" s="360"/>
      <c r="AI265" s="92" t="s">
        <v>161</v>
      </c>
      <c r="AJ265" s="101" t="s">
        <v>279</v>
      </c>
      <c r="AK265" s="54" t="s">
        <v>679</v>
      </c>
    </row>
    <row r="266" spans="1:37" s="418" customFormat="1" ht="27.95" customHeight="1" x14ac:dyDescent="0.25">
      <c r="A266" s="405" t="s">
        <v>2476</v>
      </c>
      <c r="B266" s="92" t="s">
        <v>2477</v>
      </c>
      <c r="C266" s="221" t="s">
        <v>2478</v>
      </c>
      <c r="D266" s="418" t="s">
        <v>2479</v>
      </c>
      <c r="E266" s="418" t="s">
        <v>703</v>
      </c>
      <c r="F266" s="406" t="s">
        <v>9</v>
      </c>
      <c r="G266" s="407" t="s">
        <v>196</v>
      </c>
      <c r="H266" s="92" t="s">
        <v>549</v>
      </c>
      <c r="I266" s="379" t="s">
        <v>2480</v>
      </c>
      <c r="J266" s="418">
        <v>1</v>
      </c>
      <c r="K266" s="418" t="s">
        <v>8</v>
      </c>
      <c r="L266" s="418" t="s">
        <v>8</v>
      </c>
      <c r="M266" s="431">
        <v>20246</v>
      </c>
      <c r="N266" s="406" t="s">
        <v>695</v>
      </c>
      <c r="O266" s="406" t="s">
        <v>2197</v>
      </c>
      <c r="P266" s="432">
        <f t="shared" ca="1" si="10"/>
        <v>71</v>
      </c>
      <c r="Q266" s="92" t="s">
        <v>2481</v>
      </c>
      <c r="R266" s="433" t="s">
        <v>667</v>
      </c>
      <c r="S266" s="168">
        <v>3132626751</v>
      </c>
      <c r="T266" s="430" t="s">
        <v>550</v>
      </c>
      <c r="U266" s="435" t="s">
        <v>908</v>
      </c>
      <c r="V266" s="406" t="s">
        <v>672</v>
      </c>
      <c r="W266" s="406" t="s">
        <v>673</v>
      </c>
      <c r="X266" s="406" t="s">
        <v>674</v>
      </c>
      <c r="Y266" s="406" t="s">
        <v>2482</v>
      </c>
      <c r="Z266" s="407" t="s">
        <v>601</v>
      </c>
      <c r="AA266" s="169" t="s">
        <v>551</v>
      </c>
      <c r="AB266" s="436">
        <v>6000000</v>
      </c>
      <c r="AC266" s="115">
        <v>46052</v>
      </c>
      <c r="AD266" s="478">
        <v>46057</v>
      </c>
      <c r="AE266" s="348">
        <v>46237</v>
      </c>
      <c r="AF266" s="379" t="s">
        <v>21</v>
      </c>
      <c r="AG266" s="416" t="s">
        <v>2483</v>
      </c>
      <c r="AI266" s="406" t="s">
        <v>97</v>
      </c>
      <c r="AJ266" s="417" t="s">
        <v>137</v>
      </c>
      <c r="AK266" s="418" t="s">
        <v>679</v>
      </c>
    </row>
    <row r="267" spans="1:37" s="54" customFormat="1" ht="27.95" customHeight="1" x14ac:dyDescent="0.25">
      <c r="A267" s="178" t="s">
        <v>2484</v>
      </c>
      <c r="B267" s="114" t="s">
        <v>2485</v>
      </c>
      <c r="C267" s="218" t="s">
        <v>2484</v>
      </c>
      <c r="D267" s="54" t="s">
        <v>2486</v>
      </c>
      <c r="E267" s="54" t="s">
        <v>703</v>
      </c>
      <c r="F267" s="92" t="s">
        <v>9</v>
      </c>
      <c r="G267" s="177" t="s">
        <v>196</v>
      </c>
      <c r="H267" s="92">
        <v>12436151</v>
      </c>
      <c r="I267" s="182" t="s">
        <v>683</v>
      </c>
      <c r="J267" s="92">
        <v>1</v>
      </c>
      <c r="K267" s="54" t="s">
        <v>8</v>
      </c>
      <c r="L267" s="54" t="s">
        <v>8</v>
      </c>
      <c r="M267" s="115">
        <v>30054</v>
      </c>
      <c r="N267" s="92" t="s">
        <v>684</v>
      </c>
      <c r="O267" s="92" t="s">
        <v>683</v>
      </c>
      <c r="P267" s="339">
        <f t="shared" ca="1" si="10"/>
        <v>44</v>
      </c>
      <c r="Q267" s="92" t="s">
        <v>2487</v>
      </c>
      <c r="R267" s="182" t="s">
        <v>2488</v>
      </c>
      <c r="S267" s="54">
        <v>3012733939</v>
      </c>
      <c r="T267" s="114" t="s">
        <v>553</v>
      </c>
      <c r="U267" s="54" t="s">
        <v>892</v>
      </c>
      <c r="V267" s="92" t="s">
        <v>672</v>
      </c>
      <c r="W267" s="92" t="s">
        <v>673</v>
      </c>
      <c r="X267" s="92" t="s">
        <v>687</v>
      </c>
      <c r="Y267" s="92" t="s">
        <v>2489</v>
      </c>
      <c r="Z267" s="92" t="s">
        <v>601</v>
      </c>
      <c r="AA267" s="92" t="s">
        <v>262</v>
      </c>
      <c r="AB267" s="490">
        <v>7500000</v>
      </c>
      <c r="AC267" s="115">
        <v>46052</v>
      </c>
      <c r="AD267" s="479">
        <v>46055</v>
      </c>
      <c r="AE267" s="347">
        <v>46235</v>
      </c>
      <c r="AF267" s="92" t="s">
        <v>21</v>
      </c>
      <c r="AG267" s="100" t="s">
        <v>2490</v>
      </c>
      <c r="AI267" s="92" t="s">
        <v>33</v>
      </c>
      <c r="AJ267" s="101" t="s">
        <v>34</v>
      </c>
      <c r="AK267" s="54" t="s">
        <v>679</v>
      </c>
    </row>
    <row r="268" spans="1:37" s="192" customFormat="1" ht="27.95" customHeight="1" x14ac:dyDescent="0.25">
      <c r="A268" s="421" t="s">
        <v>2491</v>
      </c>
      <c r="B268" s="114" t="s">
        <v>2492</v>
      </c>
      <c r="C268" s="222" t="s">
        <v>2493</v>
      </c>
      <c r="D268" s="192" t="s">
        <v>555</v>
      </c>
      <c r="E268" s="164" t="s">
        <v>15</v>
      </c>
      <c r="F268" s="164" t="s">
        <v>588</v>
      </c>
      <c r="G268" s="442" t="s">
        <v>19</v>
      </c>
      <c r="H268" s="92">
        <v>830053669</v>
      </c>
      <c r="I268" s="443" t="s">
        <v>8</v>
      </c>
      <c r="J268" s="423" t="s">
        <v>8</v>
      </c>
      <c r="K268" s="164" t="s">
        <v>2494</v>
      </c>
      <c r="L268" s="192">
        <v>79819990</v>
      </c>
      <c r="M268" s="186" t="s">
        <v>8</v>
      </c>
      <c r="N268" s="423" t="s">
        <v>8</v>
      </c>
      <c r="O268" s="423" t="s">
        <v>8</v>
      </c>
      <c r="P268" s="444" t="s">
        <v>8</v>
      </c>
      <c r="Q268" s="92" t="s">
        <v>2495</v>
      </c>
      <c r="R268" s="445" t="s">
        <v>667</v>
      </c>
      <c r="S268" s="192" t="s">
        <v>556</v>
      </c>
      <c r="T268" s="437" t="s">
        <v>557</v>
      </c>
      <c r="U268" s="443" t="s">
        <v>8</v>
      </c>
      <c r="V268" s="423" t="s">
        <v>8</v>
      </c>
      <c r="W268" s="423" t="s">
        <v>8</v>
      </c>
      <c r="X268" s="423" t="s">
        <v>8</v>
      </c>
      <c r="Y268" s="423" t="s">
        <v>8</v>
      </c>
      <c r="Z268" s="446" t="s">
        <v>2496</v>
      </c>
      <c r="AA268" s="423" t="s">
        <v>2497</v>
      </c>
      <c r="AB268" s="447" t="s">
        <v>15</v>
      </c>
      <c r="AC268" s="98">
        <v>46070</v>
      </c>
      <c r="AD268" s="481">
        <v>46072</v>
      </c>
      <c r="AE268" s="349">
        <v>46374</v>
      </c>
      <c r="AF268" s="164" t="s">
        <v>21</v>
      </c>
      <c r="AG268" s="422"/>
      <c r="AH268" s="422"/>
      <c r="AI268" s="164" t="s">
        <v>22</v>
      </c>
      <c r="AJ268" s="448" t="s">
        <v>23</v>
      </c>
      <c r="AK268" s="192" t="s">
        <v>699</v>
      </c>
    </row>
    <row r="269" spans="1:37" s="54" customFormat="1" ht="27.95" customHeight="1" x14ac:dyDescent="0.25">
      <c r="A269" s="178" t="s">
        <v>2498</v>
      </c>
      <c r="B269" s="114" t="s">
        <v>2499</v>
      </c>
      <c r="C269" s="218" t="s">
        <v>2500</v>
      </c>
      <c r="D269" s="54" t="s">
        <v>2501</v>
      </c>
      <c r="E269" s="92" t="s">
        <v>15</v>
      </c>
      <c r="F269" s="92" t="s">
        <v>588</v>
      </c>
      <c r="G269" s="177" t="s">
        <v>19</v>
      </c>
      <c r="H269" s="92" t="s">
        <v>2502</v>
      </c>
      <c r="I269" s="182" t="s">
        <v>8</v>
      </c>
      <c r="J269" s="93" t="s">
        <v>8</v>
      </c>
      <c r="K269" s="92" t="s">
        <v>2503</v>
      </c>
      <c r="L269" s="54">
        <v>4119147</v>
      </c>
      <c r="M269" s="115" t="s">
        <v>8</v>
      </c>
      <c r="N269" s="115" t="s">
        <v>8</v>
      </c>
      <c r="O269" s="115" t="s">
        <v>8</v>
      </c>
      <c r="P269" s="176" t="s">
        <v>8</v>
      </c>
      <c r="Q269" s="92" t="s">
        <v>2504</v>
      </c>
      <c r="R269" s="207" t="s">
        <v>667</v>
      </c>
      <c r="S269" s="93" t="s">
        <v>15</v>
      </c>
      <c r="T269" s="114" t="s">
        <v>2505</v>
      </c>
      <c r="U269" s="244" t="s">
        <v>8</v>
      </c>
      <c r="V269" s="115" t="s">
        <v>8</v>
      </c>
      <c r="W269" s="92" t="s">
        <v>8</v>
      </c>
      <c r="X269" s="115" t="s">
        <v>8</v>
      </c>
      <c r="Y269" s="115" t="s">
        <v>8</v>
      </c>
      <c r="Z269" s="176" t="s">
        <v>590</v>
      </c>
      <c r="AA269" s="115" t="s">
        <v>2506</v>
      </c>
      <c r="AB269" s="271" t="s">
        <v>15</v>
      </c>
      <c r="AC269" s="98">
        <v>46070</v>
      </c>
      <c r="AD269" s="479">
        <v>46071</v>
      </c>
      <c r="AE269" s="346">
        <v>46129</v>
      </c>
      <c r="AF269" s="92" t="s">
        <v>725</v>
      </c>
      <c r="AG269" s="100"/>
      <c r="AH269" s="100"/>
      <c r="AI269" s="92" t="s">
        <v>132</v>
      </c>
      <c r="AJ269" s="101" t="s">
        <v>133</v>
      </c>
      <c r="AK269" s="54" t="s">
        <v>699</v>
      </c>
    </row>
    <row r="270" spans="1:37" s="54" customFormat="1" ht="27.75" customHeight="1" x14ac:dyDescent="0.25">
      <c r="A270" s="178" t="s">
        <v>2507</v>
      </c>
      <c r="B270" s="114" t="s">
        <v>2508</v>
      </c>
      <c r="C270" s="218" t="s">
        <v>2509</v>
      </c>
      <c r="D270" s="92" t="s">
        <v>2510</v>
      </c>
      <c r="E270" s="92" t="s">
        <v>15</v>
      </c>
      <c r="F270" s="92" t="s">
        <v>588</v>
      </c>
      <c r="G270" s="177" t="s">
        <v>19</v>
      </c>
      <c r="H270" s="92">
        <v>900069323</v>
      </c>
      <c r="I270" s="182" t="s">
        <v>15</v>
      </c>
      <c r="J270" s="92" t="s">
        <v>15</v>
      </c>
      <c r="K270" s="92" t="s">
        <v>2511</v>
      </c>
      <c r="L270" s="54">
        <v>19371661</v>
      </c>
      <c r="M270" s="115" t="s">
        <v>15</v>
      </c>
      <c r="N270" s="92" t="s">
        <v>15</v>
      </c>
      <c r="O270" s="92" t="s">
        <v>15</v>
      </c>
      <c r="P270" s="177" t="s">
        <v>15</v>
      </c>
      <c r="Q270" s="92"/>
      <c r="R270" s="207" t="s">
        <v>667</v>
      </c>
      <c r="S270" s="92" t="s">
        <v>15</v>
      </c>
      <c r="T270" s="100"/>
      <c r="U270" s="182" t="s">
        <v>15</v>
      </c>
      <c r="V270" s="92" t="s">
        <v>15</v>
      </c>
      <c r="W270" s="92" t="s">
        <v>15</v>
      </c>
      <c r="X270" s="92" t="s">
        <v>15</v>
      </c>
      <c r="Y270" s="92" t="s">
        <v>15</v>
      </c>
      <c r="Z270" s="177" t="s">
        <v>2440</v>
      </c>
      <c r="AA270" s="92" t="s">
        <v>2512</v>
      </c>
      <c r="AB270" s="207" t="s">
        <v>15</v>
      </c>
      <c r="AC270" s="115">
        <v>46094</v>
      </c>
      <c r="AD270" s="244">
        <v>46094</v>
      </c>
      <c r="AE270" s="346">
        <v>46387</v>
      </c>
      <c r="AF270" s="92" t="s">
        <v>21</v>
      </c>
      <c r="AG270" s="119"/>
      <c r="AH270" s="100"/>
      <c r="AI270" s="92" t="s">
        <v>2513</v>
      </c>
      <c r="AJ270" s="101" t="s">
        <v>936</v>
      </c>
    </row>
    <row r="271" spans="1:37" s="54" customFormat="1" ht="41.25" customHeight="1" x14ac:dyDescent="0.25">
      <c r="A271" s="178" t="s">
        <v>2514</v>
      </c>
      <c r="B271" s="114" t="s">
        <v>2515</v>
      </c>
      <c r="C271" s="182" t="s">
        <v>2516</v>
      </c>
      <c r="D271" s="92" t="s">
        <v>2517</v>
      </c>
      <c r="E271" s="92" t="s">
        <v>15</v>
      </c>
      <c r="F271" s="92" t="s">
        <v>588</v>
      </c>
      <c r="G271" s="177" t="s">
        <v>19</v>
      </c>
      <c r="H271" s="92" t="s">
        <v>2518</v>
      </c>
      <c r="I271" s="182" t="s">
        <v>15</v>
      </c>
      <c r="J271" s="92" t="s">
        <v>15</v>
      </c>
      <c r="K271" s="92" t="s">
        <v>2519</v>
      </c>
      <c r="L271" s="54">
        <v>1016036606</v>
      </c>
      <c r="M271" s="115" t="s">
        <v>15</v>
      </c>
      <c r="N271" s="92" t="s">
        <v>15</v>
      </c>
      <c r="O271" s="92" t="s">
        <v>15</v>
      </c>
      <c r="P271" s="339" t="s">
        <v>15</v>
      </c>
      <c r="Q271" s="92" t="s">
        <v>2520</v>
      </c>
      <c r="R271" s="207" t="s">
        <v>667</v>
      </c>
      <c r="S271" s="54">
        <v>3108710669</v>
      </c>
      <c r="T271" s="114" t="s">
        <v>562</v>
      </c>
      <c r="U271" s="182" t="s">
        <v>15</v>
      </c>
      <c r="V271" s="92" t="s">
        <v>15</v>
      </c>
      <c r="W271" s="92" t="s">
        <v>15</v>
      </c>
      <c r="X271" s="92" t="s">
        <v>15</v>
      </c>
      <c r="Y271" s="92" t="s">
        <v>15</v>
      </c>
      <c r="Z271" s="177" t="s">
        <v>590</v>
      </c>
      <c r="AA271" s="92" t="s">
        <v>560</v>
      </c>
      <c r="AB271" s="207" t="s">
        <v>15</v>
      </c>
      <c r="AC271" s="115">
        <v>46112</v>
      </c>
      <c r="AD271" s="244">
        <v>46121</v>
      </c>
      <c r="AE271" s="346">
        <v>46242</v>
      </c>
      <c r="AF271" s="92" t="s">
        <v>698</v>
      </c>
      <c r="AG271" s="100"/>
      <c r="AH271" s="100"/>
      <c r="AI271" s="92" t="s">
        <v>558</v>
      </c>
      <c r="AJ271" s="101" t="s">
        <v>559</v>
      </c>
    </row>
    <row r="272" spans="1:37" s="54" customFormat="1" ht="42" customHeight="1" x14ac:dyDescent="0.25">
      <c r="A272" s="178" t="s">
        <v>2521</v>
      </c>
      <c r="B272" s="114" t="s">
        <v>2522</v>
      </c>
      <c r="C272" s="182" t="s">
        <v>2523</v>
      </c>
      <c r="D272" s="92" t="s">
        <v>561</v>
      </c>
      <c r="E272" s="92" t="s">
        <v>15</v>
      </c>
      <c r="F272" s="92" t="s">
        <v>588</v>
      </c>
      <c r="G272" s="177" t="s">
        <v>19</v>
      </c>
      <c r="H272" s="93" t="s">
        <v>2518</v>
      </c>
      <c r="I272" s="185" t="s">
        <v>15</v>
      </c>
      <c r="J272" s="93" t="s">
        <v>15</v>
      </c>
      <c r="K272" s="93" t="s">
        <v>2519</v>
      </c>
      <c r="L272" s="94">
        <v>1016036606</v>
      </c>
      <c r="M272" s="98" t="s">
        <v>15</v>
      </c>
      <c r="N272" s="93" t="s">
        <v>15</v>
      </c>
      <c r="O272" s="93" t="s">
        <v>15</v>
      </c>
      <c r="P272" s="334" t="s">
        <v>15</v>
      </c>
      <c r="Q272" s="93" t="s">
        <v>2520</v>
      </c>
      <c r="R272" s="270" t="s">
        <v>667</v>
      </c>
      <c r="S272" s="94">
        <v>3108710669</v>
      </c>
      <c r="T272" s="121" t="s">
        <v>562</v>
      </c>
      <c r="U272" s="185" t="s">
        <v>15</v>
      </c>
      <c r="V272" s="93" t="s">
        <v>15</v>
      </c>
      <c r="W272" s="93" t="s">
        <v>15</v>
      </c>
      <c r="X272" s="93" t="s">
        <v>15</v>
      </c>
      <c r="Y272" s="93" t="s">
        <v>15</v>
      </c>
      <c r="Z272" s="179" t="s">
        <v>590</v>
      </c>
      <c r="AA272" s="93" t="s">
        <v>2524</v>
      </c>
      <c r="AB272" s="272" t="s">
        <v>15</v>
      </c>
      <c r="AC272" s="99">
        <v>46106</v>
      </c>
      <c r="AD272" s="482">
        <v>46106</v>
      </c>
      <c r="AE272" s="346">
        <v>46387</v>
      </c>
      <c r="AF272" s="92" t="s">
        <v>21</v>
      </c>
      <c r="AG272" s="100"/>
      <c r="AH272" s="100"/>
      <c r="AI272" s="92" t="s">
        <v>558</v>
      </c>
      <c r="AJ272" s="101" t="s">
        <v>559</v>
      </c>
    </row>
    <row r="273" spans="1:36" s="54" customFormat="1" ht="27.95" customHeight="1" x14ac:dyDescent="0.2">
      <c r="A273" s="178" t="s">
        <v>2521</v>
      </c>
      <c r="B273" s="126" t="s">
        <v>2522</v>
      </c>
      <c r="C273" s="218" t="s">
        <v>2525</v>
      </c>
      <c r="D273" s="92" t="s">
        <v>2526</v>
      </c>
      <c r="E273" s="92" t="s">
        <v>15</v>
      </c>
      <c r="F273" s="92" t="s">
        <v>588</v>
      </c>
      <c r="G273" s="177" t="s">
        <v>19</v>
      </c>
      <c r="H273" s="92">
        <v>1024576228</v>
      </c>
      <c r="I273" s="154" t="s">
        <v>15</v>
      </c>
      <c r="J273" s="54" t="s">
        <v>15</v>
      </c>
      <c r="K273" s="92" t="s">
        <v>2527</v>
      </c>
      <c r="L273" s="54">
        <v>1024576228</v>
      </c>
      <c r="M273" s="54" t="s">
        <v>15</v>
      </c>
      <c r="N273" s="54" t="s">
        <v>15</v>
      </c>
      <c r="O273" s="54" t="s">
        <v>15</v>
      </c>
      <c r="P273" s="178" t="s">
        <v>15</v>
      </c>
      <c r="Q273" s="92" t="s">
        <v>2528</v>
      </c>
      <c r="R273" s="272" t="s">
        <v>667</v>
      </c>
      <c r="S273" s="94">
        <v>3213974955</v>
      </c>
      <c r="T273" s="122" t="s">
        <v>563</v>
      </c>
      <c r="U273" s="185" t="s">
        <v>15</v>
      </c>
      <c r="V273" s="93" t="s">
        <v>15</v>
      </c>
      <c r="W273" s="93" t="s">
        <v>15</v>
      </c>
      <c r="X273" s="93" t="s">
        <v>15</v>
      </c>
      <c r="Y273" s="93" t="s">
        <v>15</v>
      </c>
      <c r="Z273" s="178" t="s">
        <v>590</v>
      </c>
      <c r="AA273" s="92" t="s">
        <v>2529</v>
      </c>
      <c r="AB273" s="272" t="s">
        <v>15</v>
      </c>
      <c r="AC273" s="99">
        <v>46101</v>
      </c>
      <c r="AD273" s="482">
        <v>46101</v>
      </c>
      <c r="AE273" s="346">
        <v>46387</v>
      </c>
      <c r="AF273" s="92" t="s">
        <v>21</v>
      </c>
      <c r="AG273" s="100"/>
      <c r="AH273" s="100"/>
      <c r="AI273" s="92" t="s">
        <v>558</v>
      </c>
      <c r="AJ273" s="101" t="s">
        <v>559</v>
      </c>
    </row>
    <row r="274" spans="1:36" s="54" customFormat="1" ht="27.95" customHeight="1" x14ac:dyDescent="0.15">
      <c r="A274" s="178" t="s">
        <v>2530</v>
      </c>
      <c r="B274" s="92" t="s">
        <v>2531</v>
      </c>
      <c r="C274" s="218" t="s">
        <v>2532</v>
      </c>
      <c r="D274" s="92" t="s">
        <v>2533</v>
      </c>
      <c r="E274" s="92" t="s">
        <v>15</v>
      </c>
      <c r="F274" s="92" t="s">
        <v>588</v>
      </c>
      <c r="G274" s="177" t="s">
        <v>19</v>
      </c>
      <c r="H274" s="92">
        <v>830001516</v>
      </c>
      <c r="I274" s="154" t="s">
        <v>15</v>
      </c>
      <c r="J274" s="54" t="s">
        <v>15</v>
      </c>
      <c r="K274" s="92" t="s">
        <v>2534</v>
      </c>
      <c r="L274" s="54">
        <v>19331118</v>
      </c>
      <c r="M274" s="54" t="s">
        <v>15</v>
      </c>
      <c r="N274" s="54" t="s">
        <v>15</v>
      </c>
      <c r="O274" s="54" t="s">
        <v>15</v>
      </c>
      <c r="P274" s="178" t="s">
        <v>15</v>
      </c>
      <c r="Q274" s="92" t="s">
        <v>2535</v>
      </c>
      <c r="R274" s="272" t="s">
        <v>667</v>
      </c>
      <c r="S274" s="123">
        <v>3102335760</v>
      </c>
      <c r="T274" s="124" t="s">
        <v>564</v>
      </c>
      <c r="U274" s="154" t="s">
        <v>15</v>
      </c>
      <c r="V274" s="54" t="s">
        <v>15</v>
      </c>
      <c r="W274" s="54" t="s">
        <v>15</v>
      </c>
      <c r="X274" s="54" t="s">
        <v>15</v>
      </c>
      <c r="Y274" s="54" t="s">
        <v>15</v>
      </c>
      <c r="Z274" s="178" t="s">
        <v>2440</v>
      </c>
      <c r="AA274" s="92" t="s">
        <v>2536</v>
      </c>
      <c r="AB274" s="272" t="s">
        <v>15</v>
      </c>
      <c r="AC274" s="99">
        <v>46111</v>
      </c>
      <c r="AD274" s="482">
        <v>46112</v>
      </c>
      <c r="AE274" s="347">
        <v>46172</v>
      </c>
      <c r="AF274" s="92" t="s">
        <v>698</v>
      </c>
      <c r="AG274" s="100"/>
      <c r="AH274" s="100"/>
      <c r="AI274" s="92" t="s">
        <v>132</v>
      </c>
      <c r="AJ274" s="101" t="s">
        <v>133</v>
      </c>
    </row>
    <row r="275" spans="1:36" s="54" customFormat="1" ht="27.95" customHeight="1" x14ac:dyDescent="0.15">
      <c r="A275" s="178" t="s">
        <v>2537</v>
      </c>
      <c r="B275" s="92" t="s">
        <v>2538</v>
      </c>
      <c r="C275" s="218" t="s">
        <v>2539</v>
      </c>
      <c r="D275" s="92" t="s">
        <v>2540</v>
      </c>
      <c r="E275" s="92" t="s">
        <v>15</v>
      </c>
      <c r="F275" s="92" t="s">
        <v>588</v>
      </c>
      <c r="G275" s="178" t="s">
        <v>19</v>
      </c>
      <c r="H275" s="92" t="s">
        <v>2541</v>
      </c>
      <c r="I275" s="154" t="s">
        <v>15</v>
      </c>
      <c r="J275" s="54" t="s">
        <v>15</v>
      </c>
      <c r="K275" s="92" t="s">
        <v>2542</v>
      </c>
      <c r="L275" s="94">
        <v>9531645</v>
      </c>
      <c r="M275" s="54" t="s">
        <v>15</v>
      </c>
      <c r="N275" s="54" t="s">
        <v>15</v>
      </c>
      <c r="O275" s="54" t="s">
        <v>15</v>
      </c>
      <c r="P275" s="178" t="s">
        <v>15</v>
      </c>
      <c r="Q275" s="125" t="s">
        <v>2543</v>
      </c>
      <c r="R275" s="272" t="s">
        <v>667</v>
      </c>
      <c r="S275" s="123">
        <v>2477870</v>
      </c>
      <c r="T275" s="124" t="s">
        <v>566</v>
      </c>
      <c r="U275" s="182" t="s">
        <v>15</v>
      </c>
      <c r="V275" s="54" t="s">
        <v>15</v>
      </c>
      <c r="W275" s="54" t="s">
        <v>15</v>
      </c>
      <c r="X275" s="54" t="s">
        <v>15</v>
      </c>
      <c r="Y275" s="54" t="s">
        <v>15</v>
      </c>
      <c r="Z275" s="178" t="s">
        <v>590</v>
      </c>
      <c r="AA275" s="92" t="s">
        <v>2544</v>
      </c>
      <c r="AB275" s="272" t="s">
        <v>15</v>
      </c>
      <c r="AC275" s="99">
        <v>46132</v>
      </c>
      <c r="AD275" s="482">
        <v>46139</v>
      </c>
      <c r="AE275" s="347">
        <v>46387</v>
      </c>
      <c r="AF275" s="92" t="s">
        <v>698</v>
      </c>
      <c r="AG275" s="100"/>
      <c r="AH275" s="100"/>
      <c r="AI275" s="92" t="s">
        <v>22</v>
      </c>
      <c r="AJ275" s="101" t="s">
        <v>565</v>
      </c>
    </row>
    <row r="276" spans="1:36" s="54" customFormat="1" ht="27.95" customHeight="1" x14ac:dyDescent="0.15">
      <c r="A276" s="178" t="s">
        <v>2537</v>
      </c>
      <c r="B276" s="92" t="s">
        <v>2538</v>
      </c>
      <c r="C276" s="182" t="s">
        <v>2545</v>
      </c>
      <c r="D276" s="92" t="s">
        <v>2546</v>
      </c>
      <c r="E276" s="92" t="s">
        <v>15</v>
      </c>
      <c r="F276" s="92" t="s">
        <v>588</v>
      </c>
      <c r="G276" s="177" t="s">
        <v>19</v>
      </c>
      <c r="H276" s="92" t="s">
        <v>2547</v>
      </c>
      <c r="I276" s="154" t="s">
        <v>15</v>
      </c>
      <c r="J276" s="54" t="s">
        <v>15</v>
      </c>
      <c r="K276" s="197" t="s">
        <v>2548</v>
      </c>
      <c r="L276" s="94">
        <v>1024478070</v>
      </c>
      <c r="M276" s="54" t="s">
        <v>15</v>
      </c>
      <c r="N276" s="54" t="s">
        <v>15</v>
      </c>
      <c r="O276" s="54" t="s">
        <v>15</v>
      </c>
      <c r="P276" s="178" t="s">
        <v>15</v>
      </c>
      <c r="Q276" s="124" t="s">
        <v>2549</v>
      </c>
      <c r="R276" s="272" t="s">
        <v>667</v>
      </c>
      <c r="S276" s="123">
        <v>3125794404</v>
      </c>
      <c r="T276" s="124" t="s">
        <v>568</v>
      </c>
      <c r="U276" s="154" t="s">
        <v>15</v>
      </c>
      <c r="V276" s="54" t="s">
        <v>15</v>
      </c>
      <c r="W276" s="54" t="s">
        <v>15</v>
      </c>
      <c r="X276" s="54" t="s">
        <v>15</v>
      </c>
      <c r="Y276" s="54" t="s">
        <v>15</v>
      </c>
      <c r="Z276" s="178" t="s">
        <v>590</v>
      </c>
      <c r="AA276" s="92" t="s">
        <v>2550</v>
      </c>
      <c r="AB276" s="272" t="s">
        <v>15</v>
      </c>
      <c r="AC276" s="99">
        <v>46132</v>
      </c>
      <c r="AD276" s="482">
        <v>46139</v>
      </c>
      <c r="AE276" s="347">
        <v>46387</v>
      </c>
      <c r="AF276" s="92" t="s">
        <v>698</v>
      </c>
      <c r="AG276" s="100"/>
      <c r="AH276" s="100"/>
      <c r="AI276" s="92" t="s">
        <v>22</v>
      </c>
      <c r="AJ276" s="101" t="s">
        <v>567</v>
      </c>
    </row>
    <row r="277" spans="1:36" s="54" customFormat="1" ht="36" customHeight="1" x14ac:dyDescent="0.2">
      <c r="A277" s="178" t="s">
        <v>2551</v>
      </c>
      <c r="B277" s="114" t="s">
        <v>2552</v>
      </c>
      <c r="C277" s="218" t="s">
        <v>2553</v>
      </c>
      <c r="D277" s="92" t="s">
        <v>2554</v>
      </c>
      <c r="E277" s="92" t="s">
        <v>15</v>
      </c>
      <c r="F277" s="92" t="s">
        <v>588</v>
      </c>
      <c r="G277" s="177" t="s">
        <v>19</v>
      </c>
      <c r="H277" s="92">
        <v>800058607</v>
      </c>
      <c r="I277" s="154" t="s">
        <v>15</v>
      </c>
      <c r="J277" s="54" t="s">
        <v>15</v>
      </c>
      <c r="K277" s="197" t="s">
        <v>2555</v>
      </c>
      <c r="L277" s="94">
        <v>51967655</v>
      </c>
      <c r="M277" s="54" t="s">
        <v>15</v>
      </c>
      <c r="N277" s="54" t="s">
        <v>15</v>
      </c>
      <c r="O277" s="54" t="s">
        <v>15</v>
      </c>
      <c r="P277" s="178" t="s">
        <v>15</v>
      </c>
      <c r="Q277" s="487" t="s">
        <v>2556</v>
      </c>
      <c r="R277" s="272" t="s">
        <v>667</v>
      </c>
      <c r="S277" s="123">
        <v>5462727</v>
      </c>
      <c r="T277" s="124" t="s">
        <v>2557</v>
      </c>
      <c r="U277" s="154" t="s">
        <v>15</v>
      </c>
      <c r="V277" s="54" t="s">
        <v>15</v>
      </c>
      <c r="W277" s="54" t="s">
        <v>15</v>
      </c>
      <c r="X277" s="54" t="s">
        <v>15</v>
      </c>
      <c r="Y277" s="54" t="s">
        <v>15</v>
      </c>
      <c r="Z277" s="177" t="s">
        <v>2558</v>
      </c>
      <c r="AA277" s="92" t="s">
        <v>570</v>
      </c>
      <c r="AB277" s="272" t="s">
        <v>15</v>
      </c>
      <c r="AC277" s="99">
        <v>46140</v>
      </c>
      <c r="AD277" s="482">
        <v>46140</v>
      </c>
      <c r="AE277" s="347">
        <v>46386</v>
      </c>
      <c r="AF277" s="92" t="s">
        <v>21</v>
      </c>
      <c r="AG277" s="100"/>
      <c r="AH277" s="100"/>
      <c r="AI277" s="92" t="s">
        <v>132</v>
      </c>
      <c r="AJ277" s="101" t="s">
        <v>569</v>
      </c>
    </row>
    <row r="278" spans="1:36" s="54" customFormat="1" ht="36" customHeight="1" x14ac:dyDescent="0.15">
      <c r="A278" s="178" t="s">
        <v>2559</v>
      </c>
      <c r="B278" s="92" t="s">
        <v>2560</v>
      </c>
      <c r="C278" s="218" t="s">
        <v>2561</v>
      </c>
      <c r="D278" s="92" t="s">
        <v>571</v>
      </c>
      <c r="E278" s="92" t="s">
        <v>15</v>
      </c>
      <c r="F278" s="92" t="s">
        <v>588</v>
      </c>
      <c r="G278" s="177" t="s">
        <v>19</v>
      </c>
      <c r="H278" s="54">
        <v>901894209</v>
      </c>
      <c r="I278" s="154" t="s">
        <v>15</v>
      </c>
      <c r="J278" s="54" t="s">
        <v>15</v>
      </c>
      <c r="K278" s="123" t="s">
        <v>2562</v>
      </c>
      <c r="L278" s="94">
        <v>1018414440</v>
      </c>
      <c r="M278" s="54" t="s">
        <v>15</v>
      </c>
      <c r="N278" s="54" t="s">
        <v>15</v>
      </c>
      <c r="O278" s="54" t="s">
        <v>15</v>
      </c>
      <c r="P278" s="178" t="s">
        <v>15</v>
      </c>
      <c r="Q278" s="124" t="s">
        <v>2563</v>
      </c>
      <c r="R278" s="272" t="s">
        <v>667</v>
      </c>
      <c r="S278" s="123">
        <v>6013055621</v>
      </c>
      <c r="T278" s="124" t="s">
        <v>572</v>
      </c>
      <c r="U278" s="154" t="s">
        <v>15</v>
      </c>
      <c r="V278" s="54" t="s">
        <v>15</v>
      </c>
      <c r="W278" s="54" t="s">
        <v>15</v>
      </c>
      <c r="X278" s="54" t="s">
        <v>15</v>
      </c>
      <c r="Y278" s="54" t="s">
        <v>15</v>
      </c>
      <c r="Z278" s="176" t="s">
        <v>590</v>
      </c>
      <c r="AA278" s="115" t="s">
        <v>2564</v>
      </c>
      <c r="AB278" s="272" t="s">
        <v>15</v>
      </c>
      <c r="AC278" s="115">
        <v>46155</v>
      </c>
      <c r="AD278" s="244">
        <v>46161</v>
      </c>
      <c r="AE278" s="346">
        <v>46191</v>
      </c>
      <c r="AF278" s="92" t="s">
        <v>21</v>
      </c>
      <c r="AG278" s="100"/>
      <c r="AH278" s="100"/>
      <c r="AI278" s="92" t="s">
        <v>2513</v>
      </c>
      <c r="AJ278" s="101" t="s">
        <v>2565</v>
      </c>
    </row>
    <row r="279" spans="1:36" s="54" customFormat="1" ht="27.95" customHeight="1" x14ac:dyDescent="0.2">
      <c r="A279" s="178" t="s">
        <v>2566</v>
      </c>
      <c r="B279" s="92" t="s">
        <v>2567</v>
      </c>
      <c r="C279" s="182" t="s">
        <v>2568</v>
      </c>
      <c r="D279" s="92" t="s">
        <v>2569</v>
      </c>
      <c r="E279" s="92" t="s">
        <v>15</v>
      </c>
      <c r="F279" s="92" t="s">
        <v>588</v>
      </c>
      <c r="G279" s="177" t="s">
        <v>19</v>
      </c>
      <c r="H279" s="92">
        <v>901543828</v>
      </c>
      <c r="I279" s="154" t="s">
        <v>15</v>
      </c>
      <c r="J279" s="54" t="s">
        <v>15</v>
      </c>
      <c r="K279" s="159" t="s">
        <v>2570</v>
      </c>
      <c r="L279" s="54">
        <v>35534156</v>
      </c>
      <c r="M279" s="54" t="s">
        <v>15</v>
      </c>
      <c r="N279" s="54" t="s">
        <v>15</v>
      </c>
      <c r="O279" s="54" t="s">
        <v>15</v>
      </c>
      <c r="P279" s="178" t="s">
        <v>15</v>
      </c>
      <c r="Q279" s="160" t="s">
        <v>2571</v>
      </c>
      <c r="R279" s="272" t="s">
        <v>667</v>
      </c>
      <c r="S279" s="159">
        <v>3142997559</v>
      </c>
      <c r="T279" s="158" t="s">
        <v>575</v>
      </c>
      <c r="U279" s="154" t="s">
        <v>15</v>
      </c>
      <c r="V279" s="54" t="s">
        <v>15</v>
      </c>
      <c r="W279" s="54" t="s">
        <v>15</v>
      </c>
      <c r="X279" s="54" t="s">
        <v>15</v>
      </c>
      <c r="Y279" s="54" t="s">
        <v>15</v>
      </c>
      <c r="Z279" s="176" t="s">
        <v>590</v>
      </c>
      <c r="AA279" s="92" t="s">
        <v>2572</v>
      </c>
      <c r="AB279" s="272" t="s">
        <v>15</v>
      </c>
      <c r="AC279" s="115">
        <v>46161</v>
      </c>
      <c r="AD279" s="244">
        <v>46168</v>
      </c>
      <c r="AE279" s="346">
        <v>46198</v>
      </c>
      <c r="AF279" s="92" t="s">
        <v>21</v>
      </c>
      <c r="AG279" s="100"/>
      <c r="AH279" s="100"/>
      <c r="AI279" s="92" t="s">
        <v>573</v>
      </c>
      <c r="AJ279" s="101" t="s">
        <v>574</v>
      </c>
    </row>
    <row r="280" spans="1:36" s="54" customFormat="1" ht="30.75" customHeight="1" x14ac:dyDescent="0.2">
      <c r="A280" s="178" t="s">
        <v>583</v>
      </c>
      <c r="B280" s="114" t="s">
        <v>2573</v>
      </c>
      <c r="C280" s="182" t="s">
        <v>583</v>
      </c>
      <c r="D280" s="92" t="s">
        <v>2574</v>
      </c>
      <c r="E280" s="92" t="s">
        <v>15</v>
      </c>
      <c r="F280" s="92" t="s">
        <v>588</v>
      </c>
      <c r="G280" s="177" t="s">
        <v>19</v>
      </c>
      <c r="H280" s="92" t="s">
        <v>2575</v>
      </c>
      <c r="I280" s="154" t="s">
        <v>15</v>
      </c>
      <c r="J280" s="54" t="s">
        <v>15</v>
      </c>
      <c r="K280" s="198" t="s">
        <v>2576</v>
      </c>
      <c r="L280" s="153" t="s">
        <v>15</v>
      </c>
      <c r="M280" s="54" t="s">
        <v>15</v>
      </c>
      <c r="N280" s="54" t="s">
        <v>15</v>
      </c>
      <c r="O280" s="54" t="s">
        <v>15</v>
      </c>
      <c r="P280" s="178" t="s">
        <v>15</v>
      </c>
      <c r="Q280" s="118" t="s">
        <v>2577</v>
      </c>
      <c r="R280" s="272" t="s">
        <v>667</v>
      </c>
      <c r="S280" s="126">
        <v>3138817420</v>
      </c>
      <c r="T280" s="122" t="s">
        <v>2578</v>
      </c>
      <c r="U280" s="154" t="s">
        <v>15</v>
      </c>
      <c r="V280" s="54" t="s">
        <v>15</v>
      </c>
      <c r="W280" s="54" t="s">
        <v>15</v>
      </c>
      <c r="X280" s="54" t="s">
        <v>15</v>
      </c>
      <c r="Y280" s="54" t="s">
        <v>15</v>
      </c>
      <c r="Z280" s="177" t="s">
        <v>2440</v>
      </c>
      <c r="AA280" s="92" t="s">
        <v>2579</v>
      </c>
      <c r="AB280" s="272" t="s">
        <v>15</v>
      </c>
      <c r="AC280" s="115">
        <v>46105</v>
      </c>
      <c r="AD280" s="244">
        <v>46105</v>
      </c>
      <c r="AE280" s="346">
        <v>46231</v>
      </c>
      <c r="AF280" s="92" t="s">
        <v>21</v>
      </c>
      <c r="AG280" s="100"/>
      <c r="AH280" s="100"/>
      <c r="AI280" s="92" t="s">
        <v>132</v>
      </c>
      <c r="AJ280" s="101" t="s">
        <v>569</v>
      </c>
    </row>
    <row r="281" spans="1:36" s="54" customFormat="1" ht="21.75" customHeight="1" x14ac:dyDescent="0.15">
      <c r="A281" s="177" t="s">
        <v>2580</v>
      </c>
      <c r="B281" s="92" t="s">
        <v>2581</v>
      </c>
      <c r="C281" s="182" t="s">
        <v>2582</v>
      </c>
      <c r="D281" s="92" t="s">
        <v>2583</v>
      </c>
      <c r="E281" s="92" t="s">
        <v>15</v>
      </c>
      <c r="F281" s="92" t="s">
        <v>588</v>
      </c>
      <c r="G281" s="177" t="s">
        <v>19</v>
      </c>
      <c r="H281" s="92">
        <v>900423110</v>
      </c>
      <c r="I281" s="182" t="s">
        <v>15</v>
      </c>
      <c r="J281" s="92" t="s">
        <v>15</v>
      </c>
      <c r="K281" s="199" t="s">
        <v>2584</v>
      </c>
      <c r="L281" s="470">
        <v>79693959</v>
      </c>
      <c r="M281" s="154" t="s">
        <v>15</v>
      </c>
      <c r="N281" s="54" t="s">
        <v>15</v>
      </c>
      <c r="O281" s="54" t="s">
        <v>15</v>
      </c>
      <c r="P281" s="178" t="s">
        <v>15</v>
      </c>
      <c r="Q281" s="331" t="s">
        <v>2585</v>
      </c>
      <c r="R281" s="207" t="s">
        <v>667</v>
      </c>
      <c r="S281" s="314">
        <v>3115142141</v>
      </c>
      <c r="T281" s="315" t="s">
        <v>576</v>
      </c>
      <c r="U281" s="154" t="s">
        <v>15</v>
      </c>
      <c r="V281" s="54" t="s">
        <v>15</v>
      </c>
      <c r="W281" s="54" t="s">
        <v>15</v>
      </c>
      <c r="X281" s="54" t="s">
        <v>15</v>
      </c>
      <c r="Y281" s="54" t="s">
        <v>15</v>
      </c>
      <c r="Z281" s="177" t="s">
        <v>590</v>
      </c>
      <c r="AA281" s="92" t="s">
        <v>577</v>
      </c>
      <c r="AB281" s="207" t="s">
        <v>15</v>
      </c>
      <c r="AC281" s="115">
        <v>46183</v>
      </c>
      <c r="AD281" s="244">
        <v>46191</v>
      </c>
      <c r="AE281" s="346">
        <v>47299</v>
      </c>
      <c r="AF281" s="92" t="s">
        <v>21</v>
      </c>
      <c r="AG281" s="100"/>
      <c r="AH281" s="100" t="s">
        <v>2586</v>
      </c>
      <c r="AI281" s="92" t="s">
        <v>22</v>
      </c>
      <c r="AJ281" s="101" t="s">
        <v>565</v>
      </c>
    </row>
    <row r="282" spans="1:36" s="128" customFormat="1" ht="21.75" customHeight="1" x14ac:dyDescent="0.25">
      <c r="A282" s="213" t="s">
        <v>578</v>
      </c>
      <c r="B282" s="509" t="s">
        <v>2587</v>
      </c>
      <c r="C282" s="208" t="s">
        <v>578</v>
      </c>
      <c r="D282" s="127" t="s">
        <v>579</v>
      </c>
      <c r="E282" s="127" t="s">
        <v>15</v>
      </c>
      <c r="F282" s="127" t="s">
        <v>588</v>
      </c>
      <c r="G282" s="214" t="s">
        <v>19</v>
      </c>
      <c r="H282" s="299">
        <v>90006291</v>
      </c>
      <c r="I282" s="208" t="s">
        <v>15</v>
      </c>
      <c r="J282" s="214">
        <v>7</v>
      </c>
      <c r="K282" s="128" t="s">
        <v>15</v>
      </c>
      <c r="L282" s="128" t="s">
        <v>15</v>
      </c>
      <c r="M282" s="193" t="s">
        <v>15</v>
      </c>
      <c r="N282" s="128" t="s">
        <v>15</v>
      </c>
      <c r="O282" s="128" t="s">
        <v>15</v>
      </c>
      <c r="P282" s="215" t="s">
        <v>15</v>
      </c>
      <c r="Q282" s="316" t="s">
        <v>2588</v>
      </c>
      <c r="R282" s="273" t="s">
        <v>667</v>
      </c>
      <c r="S282" s="229">
        <v>4722005</v>
      </c>
      <c r="T282" s="316" t="s">
        <v>580</v>
      </c>
      <c r="U282" s="193" t="s">
        <v>15</v>
      </c>
      <c r="V282" s="128" t="s">
        <v>15</v>
      </c>
      <c r="W282" s="128" t="s">
        <v>15</v>
      </c>
      <c r="X282" s="128" t="s">
        <v>15</v>
      </c>
      <c r="Y282" s="128" t="s">
        <v>15</v>
      </c>
      <c r="Z282" s="214" t="s">
        <v>601</v>
      </c>
      <c r="AA282" s="204" t="s">
        <v>581</v>
      </c>
      <c r="AB282" s="273" t="s">
        <v>15</v>
      </c>
      <c r="AC282" s="129">
        <v>46203</v>
      </c>
      <c r="AD282" s="328">
        <v>46204</v>
      </c>
      <c r="AE282" s="346">
        <v>46356</v>
      </c>
      <c r="AF282" s="127" t="s">
        <v>698</v>
      </c>
      <c r="AG282" s="130"/>
      <c r="AH282" s="131" t="s">
        <v>2589</v>
      </c>
      <c r="AI282" s="127" t="s">
        <v>582</v>
      </c>
      <c r="AJ282" s="194" t="s">
        <v>68</v>
      </c>
    </row>
    <row r="283" spans="1:36" s="128" customFormat="1" ht="21.75" customHeight="1" x14ac:dyDescent="0.25">
      <c r="A283" s="214" t="s">
        <v>584</v>
      </c>
      <c r="B283" s="127" t="s">
        <v>2590</v>
      </c>
      <c r="C283" s="208" t="s">
        <v>584</v>
      </c>
      <c r="D283" s="127" t="s">
        <v>2591</v>
      </c>
      <c r="E283" s="127" t="s">
        <v>15</v>
      </c>
      <c r="F283" s="127" t="s">
        <v>588</v>
      </c>
      <c r="G283" s="214" t="s">
        <v>19</v>
      </c>
      <c r="H283" s="127"/>
      <c r="I283" s="208"/>
      <c r="J283" s="214"/>
      <c r="M283" s="193" t="s">
        <v>15</v>
      </c>
      <c r="N283" s="128" t="s">
        <v>15</v>
      </c>
      <c r="O283" s="128" t="s">
        <v>15</v>
      </c>
      <c r="P283" s="215" t="s">
        <v>15</v>
      </c>
      <c r="Q283" s="127"/>
      <c r="R283" s="273"/>
      <c r="S283" s="127"/>
      <c r="T283" s="130"/>
      <c r="U283" s="193" t="s">
        <v>15</v>
      </c>
      <c r="V283" s="128" t="s">
        <v>15</v>
      </c>
      <c r="W283" s="128" t="s">
        <v>15</v>
      </c>
      <c r="X283" s="128" t="s">
        <v>15</v>
      </c>
      <c r="Y283" s="128" t="s">
        <v>15</v>
      </c>
      <c r="Z283" s="214"/>
      <c r="AA283" s="127"/>
      <c r="AB283" s="273"/>
      <c r="AC283" s="127"/>
      <c r="AD283" s="208"/>
      <c r="AE283" s="346"/>
      <c r="AF283" s="127"/>
      <c r="AG283" s="130"/>
      <c r="AH283" s="131" t="s">
        <v>2589</v>
      </c>
      <c r="AI283" s="127"/>
    </row>
    <row r="284" spans="1:36" s="128" customFormat="1" ht="27.95" customHeight="1" x14ac:dyDescent="0.2">
      <c r="A284" s="215" t="s">
        <v>2592</v>
      </c>
      <c r="B284" s="510" t="s">
        <v>2593</v>
      </c>
      <c r="C284" s="208" t="s">
        <v>587</v>
      </c>
      <c r="D284" s="74" t="s">
        <v>2594</v>
      </c>
      <c r="E284" s="127" t="s">
        <v>15</v>
      </c>
      <c r="F284" s="127" t="s">
        <v>588</v>
      </c>
      <c r="G284" s="214" t="s">
        <v>19</v>
      </c>
      <c r="H284" s="300">
        <v>860053274</v>
      </c>
      <c r="I284" s="208" t="s">
        <v>15</v>
      </c>
      <c r="J284" s="214">
        <v>4</v>
      </c>
      <c r="K284" s="300" t="s">
        <v>2595</v>
      </c>
      <c r="L284" s="299" t="s">
        <v>2596</v>
      </c>
      <c r="M284" s="193" t="s">
        <v>15</v>
      </c>
      <c r="N284" s="128" t="s">
        <v>15</v>
      </c>
      <c r="O284" s="128" t="s">
        <v>15</v>
      </c>
      <c r="P284" s="215" t="s">
        <v>15</v>
      </c>
      <c r="Q284" s="317" t="s">
        <v>2597</v>
      </c>
      <c r="R284" s="273" t="s">
        <v>667</v>
      </c>
      <c r="S284" s="317">
        <v>7470153</v>
      </c>
      <c r="T284" s="317" t="s">
        <v>589</v>
      </c>
      <c r="U284" s="193" t="s">
        <v>15</v>
      </c>
      <c r="V284" s="128" t="s">
        <v>15</v>
      </c>
      <c r="W284" s="128" t="s">
        <v>15</v>
      </c>
      <c r="X284" s="128" t="s">
        <v>15</v>
      </c>
      <c r="Y284" s="128" t="s">
        <v>15</v>
      </c>
      <c r="Z284" s="214" t="s">
        <v>590</v>
      </c>
      <c r="AA284" s="230" t="s">
        <v>591</v>
      </c>
      <c r="AB284" s="273" t="s">
        <v>15</v>
      </c>
      <c r="AC284" s="129">
        <v>46212</v>
      </c>
      <c r="AD284" s="328">
        <v>46213</v>
      </c>
      <c r="AE284" s="346">
        <v>46387</v>
      </c>
      <c r="AF284" s="195" t="s">
        <v>21</v>
      </c>
      <c r="AG284" s="130"/>
      <c r="AH284" s="131" t="s">
        <v>2598</v>
      </c>
      <c r="AI284" s="127" t="s">
        <v>585</v>
      </c>
      <c r="AJ284" s="128" t="s">
        <v>586</v>
      </c>
    </row>
    <row r="285" spans="1:36" s="128" customFormat="1" ht="27.95" customHeight="1" x14ac:dyDescent="0.2">
      <c r="A285" s="215" t="s">
        <v>2599</v>
      </c>
      <c r="B285" s="127" t="s">
        <v>2600</v>
      </c>
      <c r="C285" s="208" t="s">
        <v>592</v>
      </c>
      <c r="D285" s="74" t="s">
        <v>593</v>
      </c>
      <c r="E285" s="127" t="s">
        <v>15</v>
      </c>
      <c r="F285" s="127" t="s">
        <v>588</v>
      </c>
      <c r="G285" s="214" t="s">
        <v>19</v>
      </c>
      <c r="H285" s="301">
        <v>860066942</v>
      </c>
      <c r="I285" s="208"/>
      <c r="J285" s="214"/>
      <c r="M285" s="328"/>
      <c r="N285" s="127"/>
      <c r="O285" s="127"/>
      <c r="P285" s="214"/>
      <c r="Q285" s="127"/>
      <c r="R285" s="273" t="s">
        <v>667</v>
      </c>
      <c r="S285" s="127"/>
      <c r="T285" s="130"/>
      <c r="U285" s="208"/>
      <c r="V285" s="127"/>
      <c r="W285" s="127"/>
      <c r="X285" s="127"/>
      <c r="Y285" s="127"/>
      <c r="Z285" s="214"/>
      <c r="AA285" s="127"/>
      <c r="AB285" s="281"/>
      <c r="AC285" s="127"/>
      <c r="AD285" s="208"/>
      <c r="AE285" s="346"/>
      <c r="AF285" s="127"/>
      <c r="AG285" s="130"/>
      <c r="AH285" s="130" t="s">
        <v>2598</v>
      </c>
      <c r="AI285" s="127"/>
      <c r="AJ285" s="131"/>
    </row>
    <row r="286" spans="1:36" s="392" customFormat="1" ht="27.95" customHeight="1" x14ac:dyDescent="0.2">
      <c r="A286" s="381" t="s">
        <v>2590</v>
      </c>
      <c r="B286" s="510" t="s">
        <v>2601</v>
      </c>
      <c r="C286" s="382" t="s">
        <v>594</v>
      </c>
      <c r="D286" s="187" t="s">
        <v>595</v>
      </c>
      <c r="E286" s="187" t="s">
        <v>15</v>
      </c>
      <c r="F286" s="187" t="s">
        <v>588</v>
      </c>
      <c r="G286" s="311" t="s">
        <v>19</v>
      </c>
      <c r="H286" s="301">
        <v>900062917</v>
      </c>
      <c r="I286" s="382" t="s">
        <v>15</v>
      </c>
      <c r="J286" s="187">
        <v>7</v>
      </c>
      <c r="K286" s="383" t="s">
        <v>15</v>
      </c>
      <c r="L286" s="383" t="s">
        <v>15</v>
      </c>
      <c r="M286" s="384" t="s">
        <v>15</v>
      </c>
      <c r="N286" s="385" t="s">
        <v>15</v>
      </c>
      <c r="O286" s="385" t="s">
        <v>15</v>
      </c>
      <c r="P286" s="386" t="s">
        <v>15</v>
      </c>
      <c r="Q286" s="127" t="s">
        <v>15</v>
      </c>
      <c r="R286" s="387" t="s">
        <v>667</v>
      </c>
      <c r="S286" s="388"/>
      <c r="T286" s="385"/>
      <c r="U286" s="384" t="s">
        <v>15</v>
      </c>
      <c r="V286" s="385" t="s">
        <v>15</v>
      </c>
      <c r="W286" s="385" t="s">
        <v>15</v>
      </c>
      <c r="X286" s="385" t="s">
        <v>15</v>
      </c>
      <c r="Y286" s="385" t="s">
        <v>15</v>
      </c>
      <c r="Z286" s="311"/>
      <c r="AA286" s="389" t="s">
        <v>2602</v>
      </c>
      <c r="AB286" s="473" t="s">
        <v>15</v>
      </c>
      <c r="AC286" s="127"/>
      <c r="AD286" s="382"/>
      <c r="AE286" s="351"/>
      <c r="AF286" s="187"/>
      <c r="AG286" s="390"/>
      <c r="AH286" s="390" t="s">
        <v>2589</v>
      </c>
      <c r="AI286" s="187"/>
      <c r="AJ286" s="391"/>
    </row>
    <row r="287" spans="1:36" s="385" customFormat="1" ht="27.95" customHeight="1" x14ac:dyDescent="0.25">
      <c r="A287" s="467" t="s">
        <v>598</v>
      </c>
      <c r="B287" s="510" t="s">
        <v>2603</v>
      </c>
      <c r="C287" s="469" t="s">
        <v>598</v>
      </c>
      <c r="D287" s="233" t="s">
        <v>2604</v>
      </c>
      <c r="E287" s="233" t="s">
        <v>2605</v>
      </c>
      <c r="F287" s="233" t="s">
        <v>9</v>
      </c>
      <c r="G287" s="473" t="s">
        <v>196</v>
      </c>
      <c r="H287" s="301">
        <v>1000518618</v>
      </c>
      <c r="I287" s="469" t="s">
        <v>667</v>
      </c>
      <c r="J287" s="233">
        <v>7</v>
      </c>
      <c r="K287" s="385" t="s">
        <v>15</v>
      </c>
      <c r="L287" s="385" t="s">
        <v>15</v>
      </c>
      <c r="M287" s="463">
        <v>37456</v>
      </c>
      <c r="N287" s="233" t="s">
        <v>667</v>
      </c>
      <c r="O287" s="233" t="s">
        <v>667</v>
      </c>
      <c r="P287" s="473">
        <v>24</v>
      </c>
      <c r="Q287" s="248" t="s">
        <v>2606</v>
      </c>
      <c r="R287" s="469" t="s">
        <v>667</v>
      </c>
      <c r="S287" s="233">
        <v>3208150323</v>
      </c>
      <c r="T287" s="464" t="s">
        <v>58</v>
      </c>
      <c r="U287" s="233" t="s">
        <v>2607</v>
      </c>
      <c r="V287" s="233" t="s">
        <v>788</v>
      </c>
      <c r="W287" s="233" t="s">
        <v>2607</v>
      </c>
      <c r="X287" s="233" t="s">
        <v>867</v>
      </c>
      <c r="Y287" s="233" t="s">
        <v>2608</v>
      </c>
      <c r="Z287" s="233" t="s">
        <v>601</v>
      </c>
      <c r="AA287" s="465" t="s">
        <v>602</v>
      </c>
      <c r="AB287" s="494">
        <v>3800000</v>
      </c>
      <c r="AC287" s="129">
        <v>46217</v>
      </c>
      <c r="AD287" s="483">
        <v>46218</v>
      </c>
      <c r="AE287" s="350">
        <v>46387</v>
      </c>
      <c r="AF287" s="233" t="s">
        <v>21</v>
      </c>
      <c r="AG287" s="466"/>
      <c r="AH287" s="466" t="s">
        <v>2589</v>
      </c>
      <c r="AI287" s="233" t="s">
        <v>596</v>
      </c>
      <c r="AJ287" s="251" t="s">
        <v>597</v>
      </c>
    </row>
    <row r="288" spans="1:36" s="385" customFormat="1" ht="27.95" customHeight="1" x14ac:dyDescent="0.25">
      <c r="A288" s="467" t="s">
        <v>2590</v>
      </c>
      <c r="B288" s="510"/>
      <c r="C288" s="469" t="s">
        <v>603</v>
      </c>
      <c r="D288" s="233" t="s">
        <v>2609</v>
      </c>
      <c r="E288" s="233" t="s">
        <v>15</v>
      </c>
      <c r="F288" s="233" t="s">
        <v>588</v>
      </c>
      <c r="G288" s="473" t="s">
        <v>19</v>
      </c>
      <c r="H288" s="301" t="s">
        <v>2610</v>
      </c>
      <c r="I288" s="469"/>
      <c r="J288" s="233"/>
      <c r="K288" s="385" t="s">
        <v>2611</v>
      </c>
      <c r="L288" s="385">
        <v>79327402</v>
      </c>
      <c r="M288" s="384" t="s">
        <v>15</v>
      </c>
      <c r="N288" s="385" t="s">
        <v>15</v>
      </c>
      <c r="O288" s="385" t="s">
        <v>15</v>
      </c>
      <c r="P288" s="386" t="s">
        <v>15</v>
      </c>
      <c r="U288" s="384" t="s">
        <v>15</v>
      </c>
      <c r="V288" s="385" t="s">
        <v>15</v>
      </c>
      <c r="W288" s="385" t="s">
        <v>15</v>
      </c>
      <c r="X288" s="385" t="s">
        <v>15</v>
      </c>
      <c r="Y288" s="385" t="s">
        <v>15</v>
      </c>
      <c r="AB288" s="386"/>
      <c r="AC288" s="129"/>
      <c r="AD288" s="483"/>
      <c r="AE288" s="350"/>
      <c r="AF288" s="233"/>
      <c r="AG288" s="466"/>
      <c r="AH288" s="466" t="s">
        <v>2586</v>
      </c>
      <c r="AI288" s="233"/>
      <c r="AJ288" s="251"/>
    </row>
    <row r="289" spans="1:36" s="128" customFormat="1" ht="27.95" customHeight="1" x14ac:dyDescent="0.25">
      <c r="A289" s="216" t="s">
        <v>604</v>
      </c>
      <c r="B289" s="511" t="s">
        <v>2612</v>
      </c>
      <c r="C289" s="208" t="s">
        <v>604</v>
      </c>
      <c r="D289" s="127" t="s">
        <v>605</v>
      </c>
      <c r="E289" s="127" t="s">
        <v>15</v>
      </c>
      <c r="F289" s="127" t="s">
        <v>588</v>
      </c>
      <c r="G289" s="214" t="s">
        <v>19</v>
      </c>
      <c r="H289" s="301">
        <v>900860154</v>
      </c>
      <c r="I289" s="208" t="s">
        <v>15</v>
      </c>
      <c r="J289" s="127" t="s">
        <v>15</v>
      </c>
      <c r="M289" s="129"/>
      <c r="N289" s="127"/>
      <c r="O289" s="127"/>
      <c r="P289" s="214"/>
      <c r="Q289" s="248" t="s">
        <v>2613</v>
      </c>
      <c r="R289" s="469" t="s">
        <v>2614</v>
      </c>
      <c r="S289" s="233" t="s">
        <v>606</v>
      </c>
      <c r="T289" s="474" t="s">
        <v>607</v>
      </c>
      <c r="U289" s="384" t="s">
        <v>15</v>
      </c>
      <c r="V289" s="385" t="s">
        <v>15</v>
      </c>
      <c r="W289" s="385" t="s">
        <v>15</v>
      </c>
      <c r="X289" s="385" t="s">
        <v>15</v>
      </c>
      <c r="Y289" s="385" t="s">
        <v>15</v>
      </c>
      <c r="Z289" s="233" t="s">
        <v>2615</v>
      </c>
      <c r="AA289" s="475" t="s">
        <v>2616</v>
      </c>
      <c r="AB289" s="494" t="s">
        <v>15</v>
      </c>
      <c r="AC289" s="129">
        <v>46203</v>
      </c>
      <c r="AD289" s="328">
        <v>46203</v>
      </c>
      <c r="AE289" s="129">
        <v>46356</v>
      </c>
      <c r="AF289" s="127" t="s">
        <v>21</v>
      </c>
      <c r="AG289" s="130"/>
      <c r="AH289" s="127" t="s">
        <v>2617</v>
      </c>
      <c r="AI289" s="127" t="s">
        <v>585</v>
      </c>
      <c r="AJ289" s="128" t="s">
        <v>586</v>
      </c>
    </row>
    <row r="290" spans="1:36" s="128" customFormat="1" ht="27.95" customHeight="1" x14ac:dyDescent="0.25">
      <c r="A290" s="216" t="s">
        <v>608</v>
      </c>
      <c r="B290" s="512" t="s">
        <v>2618</v>
      </c>
      <c r="C290" s="208" t="s">
        <v>608</v>
      </c>
      <c r="D290" s="127" t="s">
        <v>609</v>
      </c>
      <c r="E290" s="127" t="s">
        <v>15</v>
      </c>
      <c r="F290" s="127" t="s">
        <v>588</v>
      </c>
      <c r="G290" s="214" t="s">
        <v>19</v>
      </c>
      <c r="H290" s="301"/>
      <c r="I290" s="208"/>
      <c r="J290" s="127"/>
      <c r="M290" s="129"/>
      <c r="N290" s="127"/>
      <c r="O290" s="127"/>
      <c r="P290" s="214"/>
      <c r="Q290" s="248"/>
      <c r="R290" s="208"/>
      <c r="S290" s="127"/>
      <c r="T290" s="248"/>
      <c r="U290" s="127"/>
      <c r="V290" s="127"/>
      <c r="W290" s="127"/>
      <c r="X290" s="127"/>
      <c r="Y290" s="127"/>
      <c r="Z290" s="127"/>
      <c r="AA290" s="230"/>
      <c r="AB290" s="495"/>
      <c r="AC290" s="129"/>
      <c r="AD290" s="328"/>
      <c r="AE290" s="346"/>
      <c r="AF290" s="127"/>
      <c r="AG290" s="130"/>
      <c r="AH290" s="130"/>
      <c r="AI290" s="127"/>
      <c r="AJ290" s="196"/>
    </row>
    <row r="291" spans="1:36" s="128" customFormat="1" ht="27.95" customHeight="1" x14ac:dyDescent="0.25">
      <c r="A291" s="216"/>
      <c r="B291" s="510"/>
      <c r="C291" s="208"/>
      <c r="D291" s="127"/>
      <c r="E291" s="127"/>
      <c r="F291" s="127"/>
      <c r="G291" s="214"/>
      <c r="H291" s="301"/>
      <c r="I291" s="208"/>
      <c r="J291" s="127"/>
      <c r="M291" s="129"/>
      <c r="N291" s="127"/>
      <c r="O291" s="127"/>
      <c r="P291" s="214"/>
      <c r="Q291" s="248"/>
      <c r="R291" s="208"/>
      <c r="S291" s="127"/>
      <c r="T291" s="248"/>
      <c r="U291" s="127"/>
      <c r="V291" s="127"/>
      <c r="W291" s="127"/>
      <c r="X291" s="127"/>
      <c r="Y291" s="127"/>
      <c r="Z291" s="127"/>
      <c r="AA291" s="230"/>
      <c r="AB291" s="495"/>
      <c r="AC291" s="129"/>
      <c r="AD291" s="328"/>
      <c r="AE291" s="346"/>
      <c r="AF291" s="127"/>
      <c r="AG291" s="130"/>
      <c r="AH291" s="130"/>
      <c r="AI291" s="127"/>
      <c r="AJ291" s="196"/>
    </row>
    <row r="292" spans="1:36" s="453" customFormat="1" ht="27.95" customHeight="1" x14ac:dyDescent="0.25">
      <c r="A292" s="449" t="s">
        <v>611</v>
      </c>
      <c r="B292" s="486" t="s">
        <v>2619</v>
      </c>
      <c r="C292" s="292" t="s">
        <v>611</v>
      </c>
      <c r="D292" s="293" t="s">
        <v>612</v>
      </c>
      <c r="E292" s="450" t="s">
        <v>15</v>
      </c>
      <c r="F292" s="451" t="s">
        <v>588</v>
      </c>
      <c r="G292" s="506" t="s">
        <v>19</v>
      </c>
      <c r="H292" s="307">
        <v>901888292</v>
      </c>
      <c r="I292" s="452" t="s">
        <v>15</v>
      </c>
      <c r="J292" s="450">
        <v>2</v>
      </c>
      <c r="K292" s="453" t="s">
        <v>15</v>
      </c>
      <c r="L292" s="453" t="s">
        <v>15</v>
      </c>
      <c r="M292" s="454" t="s">
        <v>15</v>
      </c>
      <c r="N292" s="450" t="s">
        <v>15</v>
      </c>
      <c r="O292" s="450" t="s">
        <v>15</v>
      </c>
      <c r="P292" s="451" t="s">
        <v>15</v>
      </c>
      <c r="Q292" s="332" t="s">
        <v>2620</v>
      </c>
      <c r="R292" s="455" t="s">
        <v>667</v>
      </c>
      <c r="S292" s="456" t="s">
        <v>613</v>
      </c>
      <c r="T292" s="456" t="s">
        <v>614</v>
      </c>
      <c r="U292" s="457" t="s">
        <v>15</v>
      </c>
      <c r="V292" s="458" t="s">
        <v>15</v>
      </c>
      <c r="W292" s="458" t="s">
        <v>15</v>
      </c>
      <c r="X292" s="458" t="s">
        <v>15</v>
      </c>
      <c r="Y292" s="458" t="s">
        <v>15</v>
      </c>
      <c r="Z292" s="451" t="s">
        <v>2621</v>
      </c>
      <c r="AA292" s="459" t="s">
        <v>2622</v>
      </c>
      <c r="AB292" s="496" t="s">
        <v>15</v>
      </c>
      <c r="AC292" s="476">
        <v>46021</v>
      </c>
      <c r="AD292" s="502">
        <v>46021</v>
      </c>
      <c r="AE292" s="352">
        <v>46171</v>
      </c>
      <c r="AF292" s="450" t="s">
        <v>21</v>
      </c>
      <c r="AG292" s="460"/>
      <c r="AH292" s="460"/>
      <c r="AI292" s="295" t="s">
        <v>132</v>
      </c>
      <c r="AJ292" s="461" t="s">
        <v>569</v>
      </c>
    </row>
    <row r="293" spans="1:36" s="284" customFormat="1" ht="27.95" customHeight="1" x14ac:dyDescent="0.25">
      <c r="A293" s="294" t="s">
        <v>615</v>
      </c>
      <c r="B293" s="513" t="s">
        <v>2623</v>
      </c>
      <c r="C293" s="292" t="s">
        <v>615</v>
      </c>
      <c r="D293" s="293" t="s">
        <v>2624</v>
      </c>
      <c r="E293" s="283" t="s">
        <v>15</v>
      </c>
      <c r="F293" s="287" t="s">
        <v>588</v>
      </c>
      <c r="G293" s="507" t="s">
        <v>19</v>
      </c>
      <c r="H293" s="307">
        <v>899999115</v>
      </c>
      <c r="I293" s="288" t="s">
        <v>15</v>
      </c>
      <c r="J293" s="283"/>
      <c r="K293" s="284" t="s">
        <v>15</v>
      </c>
      <c r="L293" s="284" t="s">
        <v>15</v>
      </c>
      <c r="M293" s="285" t="s">
        <v>15</v>
      </c>
      <c r="N293" s="283" t="s">
        <v>15</v>
      </c>
      <c r="O293" s="283" t="s">
        <v>15</v>
      </c>
      <c r="P293" s="287" t="s">
        <v>15</v>
      </c>
      <c r="Q293" s="332" t="s">
        <v>2625</v>
      </c>
      <c r="R293" s="297" t="s">
        <v>667</v>
      </c>
      <c r="S293" s="302">
        <v>3057057563</v>
      </c>
      <c r="T293" s="302" t="s">
        <v>616</v>
      </c>
      <c r="U293" s="322" t="s">
        <v>15</v>
      </c>
      <c r="V293" s="286" t="s">
        <v>15</v>
      </c>
      <c r="W293" s="286" t="s">
        <v>15</v>
      </c>
      <c r="X293" s="286" t="s">
        <v>15</v>
      </c>
      <c r="Y293" s="286" t="s">
        <v>15</v>
      </c>
      <c r="Z293" s="287" t="s">
        <v>2621</v>
      </c>
      <c r="AA293" s="290" t="s">
        <v>617</v>
      </c>
      <c r="AB293" s="497" t="s">
        <v>15</v>
      </c>
      <c r="AC293" s="476">
        <v>46022</v>
      </c>
      <c r="AD293" s="484">
        <v>46022</v>
      </c>
      <c r="AE293" s="353">
        <v>46249</v>
      </c>
      <c r="AF293" s="283" t="s">
        <v>21</v>
      </c>
      <c r="AG293" s="289"/>
      <c r="AH293" s="289"/>
      <c r="AI293" s="290" t="s">
        <v>132</v>
      </c>
      <c r="AJ293" s="291" t="s">
        <v>569</v>
      </c>
    </row>
    <row r="294" spans="1:36" s="284" customFormat="1" ht="27.95" customHeight="1" x14ac:dyDescent="0.25">
      <c r="A294" s="294" t="s">
        <v>618</v>
      </c>
      <c r="B294" s="513" t="s">
        <v>2626</v>
      </c>
      <c r="C294" s="292" t="s">
        <v>618</v>
      </c>
      <c r="D294" s="293" t="s">
        <v>619</v>
      </c>
      <c r="E294" s="283" t="s">
        <v>15</v>
      </c>
      <c r="F294" s="287" t="s">
        <v>588</v>
      </c>
      <c r="G294" s="507" t="s">
        <v>19</v>
      </c>
      <c r="H294" s="310">
        <v>901902602</v>
      </c>
      <c r="I294" s="288" t="s">
        <v>15</v>
      </c>
      <c r="J294" s="283"/>
      <c r="K294" s="284" t="s">
        <v>15</v>
      </c>
      <c r="L294" s="284" t="s">
        <v>15</v>
      </c>
      <c r="M294" s="285" t="s">
        <v>15</v>
      </c>
      <c r="N294" s="283" t="s">
        <v>15</v>
      </c>
      <c r="O294" s="283" t="s">
        <v>15</v>
      </c>
      <c r="P294" s="329" t="s">
        <v>15</v>
      </c>
      <c r="Q294" s="290" t="s">
        <v>2627</v>
      </c>
      <c r="R294" s="297" t="s">
        <v>667</v>
      </c>
      <c r="S294" s="302" t="s">
        <v>620</v>
      </c>
      <c r="T294" s="302" t="s">
        <v>621</v>
      </c>
      <c r="U294" s="322" t="s">
        <v>15</v>
      </c>
      <c r="V294" s="286" t="s">
        <v>15</v>
      </c>
      <c r="W294" s="286" t="s">
        <v>15</v>
      </c>
      <c r="X294" s="286" t="s">
        <v>15</v>
      </c>
      <c r="Y294" s="286" t="s">
        <v>15</v>
      </c>
      <c r="Z294" s="287" t="s">
        <v>2621</v>
      </c>
      <c r="AA294" s="290" t="s">
        <v>622</v>
      </c>
      <c r="AB294" s="296" t="s">
        <v>15</v>
      </c>
      <c r="AC294" s="476">
        <v>45995</v>
      </c>
      <c r="AD294" s="484">
        <v>45995</v>
      </c>
      <c r="AE294" s="353">
        <v>46233</v>
      </c>
      <c r="AF294" s="283" t="s">
        <v>21</v>
      </c>
      <c r="AG294" s="289"/>
      <c r="AH294" s="289"/>
      <c r="AI294" s="290" t="s">
        <v>22</v>
      </c>
      <c r="AJ294" s="291" t="s">
        <v>565</v>
      </c>
    </row>
    <row r="295" spans="1:36" s="284" customFormat="1" ht="27.95" customHeight="1" x14ac:dyDescent="0.2">
      <c r="A295" s="326" t="s">
        <v>2628</v>
      </c>
      <c r="B295" s="290"/>
      <c r="C295" s="292" t="s">
        <v>623</v>
      </c>
      <c r="D295" s="293" t="s">
        <v>624</v>
      </c>
      <c r="E295" s="283" t="s">
        <v>15</v>
      </c>
      <c r="F295" s="287" t="s">
        <v>588</v>
      </c>
      <c r="G295" s="507" t="s">
        <v>19</v>
      </c>
      <c r="H295" s="327">
        <v>830094607</v>
      </c>
      <c r="I295" s="288" t="s">
        <v>15</v>
      </c>
      <c r="J295" s="283"/>
      <c r="K295" s="284" t="s">
        <v>2629</v>
      </c>
      <c r="L295" s="284">
        <v>79396115</v>
      </c>
      <c r="M295" s="285" t="s">
        <v>15</v>
      </c>
      <c r="N295" s="283" t="s">
        <v>15</v>
      </c>
      <c r="O295" s="283" t="s">
        <v>15</v>
      </c>
      <c r="P295" s="329" t="s">
        <v>15</v>
      </c>
      <c r="Q295" s="327" t="s">
        <v>2630</v>
      </c>
      <c r="R295" s="297" t="s">
        <v>667</v>
      </c>
      <c r="S295" s="327">
        <v>2602099</v>
      </c>
      <c r="T295" s="327" t="s">
        <v>625</v>
      </c>
      <c r="U295" s="322" t="s">
        <v>15</v>
      </c>
      <c r="V295" s="286" t="s">
        <v>15</v>
      </c>
      <c r="W295" s="286" t="s">
        <v>15</v>
      </c>
      <c r="X295" s="286" t="s">
        <v>15</v>
      </c>
      <c r="Y295" s="286" t="s">
        <v>15</v>
      </c>
      <c r="Z295" s="287" t="s">
        <v>601</v>
      </c>
      <c r="AA295" s="290" t="s">
        <v>2631</v>
      </c>
      <c r="AB295" s="296" t="s">
        <v>15</v>
      </c>
      <c r="AC295" s="476">
        <v>46015</v>
      </c>
      <c r="AD295" s="484">
        <v>46021</v>
      </c>
      <c r="AE295" s="353">
        <v>46295</v>
      </c>
      <c r="AF295" s="283" t="s">
        <v>21</v>
      </c>
      <c r="AG295" s="289"/>
      <c r="AH295" s="289"/>
      <c r="AI295" s="290" t="s">
        <v>22</v>
      </c>
      <c r="AJ295" s="291" t="s">
        <v>565</v>
      </c>
    </row>
    <row r="296" spans="1:36" s="165" customFormat="1" ht="27.95" customHeight="1" x14ac:dyDescent="0.25">
      <c r="A296" s="468" t="s">
        <v>626</v>
      </c>
      <c r="B296" s="514" t="s">
        <v>2632</v>
      </c>
      <c r="C296" s="224" t="s">
        <v>626</v>
      </c>
      <c r="D296" s="200" t="s">
        <v>627</v>
      </c>
      <c r="E296" s="166" t="s">
        <v>15</v>
      </c>
      <c r="F296" s="253" t="s">
        <v>588</v>
      </c>
      <c r="G296" s="508" t="s">
        <v>19</v>
      </c>
      <c r="H296" s="282">
        <v>900459737</v>
      </c>
      <c r="I296" s="184" t="s">
        <v>15</v>
      </c>
      <c r="J296" s="166"/>
      <c r="K296" s="165" t="s">
        <v>15</v>
      </c>
      <c r="L296" s="165" t="s">
        <v>15</v>
      </c>
      <c r="M296" s="252" t="s">
        <v>15</v>
      </c>
      <c r="N296" s="166" t="s">
        <v>15</v>
      </c>
      <c r="O296" s="166" t="s">
        <v>15</v>
      </c>
      <c r="P296" s="330" t="s">
        <v>15</v>
      </c>
      <c r="Q296" s="282" t="s">
        <v>2633</v>
      </c>
      <c r="R296" s="309" t="s">
        <v>667</v>
      </c>
      <c r="S296" s="282" t="s">
        <v>628</v>
      </c>
      <c r="T296" s="282" t="s">
        <v>629</v>
      </c>
      <c r="U296" s="323" t="s">
        <v>15</v>
      </c>
      <c r="V296" s="203" t="s">
        <v>15</v>
      </c>
      <c r="W296" s="203" t="s">
        <v>15</v>
      </c>
      <c r="X296" s="203" t="s">
        <v>15</v>
      </c>
      <c r="Y296" s="203" t="s">
        <v>15</v>
      </c>
      <c r="Z296" s="253" t="s">
        <v>2621</v>
      </c>
      <c r="AA296" s="254" t="s">
        <v>630</v>
      </c>
      <c r="AB296" s="309" t="s">
        <v>15</v>
      </c>
      <c r="AC296" s="174">
        <v>46020</v>
      </c>
      <c r="AD296" s="485">
        <v>46020</v>
      </c>
      <c r="AE296" s="353" t="s">
        <v>2634</v>
      </c>
      <c r="AF296" s="166" t="s">
        <v>21</v>
      </c>
      <c r="AG296" s="167"/>
      <c r="AH296" s="167"/>
      <c r="AI296" s="290" t="s">
        <v>22</v>
      </c>
      <c r="AJ296" s="291" t="s">
        <v>565</v>
      </c>
    </row>
    <row r="297" spans="1:36" s="102" customFormat="1" ht="55.5" customHeight="1" x14ac:dyDescent="0.25">
      <c r="A297" s="178"/>
      <c r="B297" s="114"/>
      <c r="C297" s="181"/>
      <c r="D297" s="103"/>
      <c r="E297" s="103"/>
      <c r="F297" s="103"/>
      <c r="G297" s="259"/>
      <c r="H297" s="92"/>
      <c r="I297" s="225"/>
      <c r="P297" s="235" t="s">
        <v>15</v>
      </c>
      <c r="Q297" s="92"/>
      <c r="R297" s="275"/>
      <c r="S297" s="54"/>
      <c r="T297" s="54"/>
      <c r="U297" s="225"/>
      <c r="Z297" s="235"/>
      <c r="AA297" s="92"/>
      <c r="AB297" s="275"/>
      <c r="AC297" s="54"/>
      <c r="AD297" s="225"/>
      <c r="AE297" s="354"/>
      <c r="AF297" s="103"/>
      <c r="AG297" s="107"/>
      <c r="AH297" s="107"/>
      <c r="AI297" s="103"/>
      <c r="AJ297" s="108"/>
    </row>
    <row r="298" spans="1:36" s="102" customFormat="1" ht="27.95" customHeight="1" x14ac:dyDescent="0.25">
      <c r="A298" s="178"/>
      <c r="B298" s="114"/>
      <c r="C298" s="225"/>
      <c r="D298" s="103"/>
      <c r="E298" s="103"/>
      <c r="F298" s="103"/>
      <c r="G298" s="232"/>
      <c r="H298" s="92"/>
      <c r="I298" s="183"/>
      <c r="J298" s="103"/>
      <c r="K298" s="105"/>
      <c r="L298" s="105"/>
      <c r="M298" s="109"/>
      <c r="N298" s="103"/>
      <c r="O298" s="103"/>
      <c r="P298" s="335">
        <f t="shared" ref="P298:P340" ca="1" si="11">(YEAR(NOW())-YEAR(M298))</f>
        <v>126</v>
      </c>
      <c r="Q298" s="92"/>
      <c r="R298" s="274"/>
      <c r="S298" s="92"/>
      <c r="T298" s="100"/>
      <c r="U298" s="246"/>
      <c r="V298" s="103"/>
      <c r="W298" s="103"/>
      <c r="X298" s="104"/>
      <c r="Y298" s="104"/>
      <c r="Z298" s="234"/>
      <c r="AA298" s="93"/>
      <c r="AB298" s="274"/>
      <c r="AC298" s="93"/>
      <c r="AD298" s="183"/>
      <c r="AE298" s="353"/>
      <c r="AF298" s="103"/>
      <c r="AG298" s="107"/>
      <c r="AH298" s="107"/>
      <c r="AI298" s="103"/>
      <c r="AJ298" s="108"/>
    </row>
    <row r="299" spans="1:36" s="102" customFormat="1" ht="27.95" customHeight="1" x14ac:dyDescent="0.25">
      <c r="A299" s="177"/>
      <c r="B299" s="114"/>
      <c r="C299" s="181"/>
      <c r="D299" s="103"/>
      <c r="E299" s="103"/>
      <c r="F299" s="103"/>
      <c r="G299" s="232"/>
      <c r="H299" s="54"/>
      <c r="I299" s="183"/>
      <c r="J299" s="103"/>
      <c r="K299" s="105"/>
      <c r="L299" s="105"/>
      <c r="M299" s="109"/>
      <c r="N299" s="103"/>
      <c r="O299" s="103"/>
      <c r="P299" s="335">
        <f t="shared" ca="1" si="11"/>
        <v>126</v>
      </c>
      <c r="Q299" s="92"/>
      <c r="R299" s="274"/>
      <c r="S299" s="92"/>
      <c r="T299" s="100"/>
      <c r="U299" s="246"/>
      <c r="V299" s="103"/>
      <c r="W299" s="103"/>
      <c r="X299" s="104"/>
      <c r="Y299" s="104"/>
      <c r="Z299" s="234"/>
      <c r="AA299" s="93"/>
      <c r="AB299" s="274"/>
      <c r="AC299" s="93"/>
      <c r="AD299" s="183"/>
      <c r="AE299" s="353"/>
      <c r="AF299" s="103"/>
      <c r="AG299" s="107"/>
      <c r="AH299" s="107"/>
      <c r="AI299" s="103"/>
      <c r="AJ299" s="108"/>
    </row>
    <row r="300" spans="1:36" s="102" customFormat="1" ht="27.95" customHeight="1" x14ac:dyDescent="0.25">
      <c r="A300" s="178"/>
      <c r="B300" s="114"/>
      <c r="C300" s="181"/>
      <c r="D300" s="103"/>
      <c r="E300" s="103"/>
      <c r="F300" s="103"/>
      <c r="G300" s="232"/>
      <c r="H300" s="54"/>
      <c r="I300" s="181"/>
      <c r="J300" s="103"/>
      <c r="K300" s="105"/>
      <c r="L300" s="105"/>
      <c r="M300" s="109"/>
      <c r="N300" s="103"/>
      <c r="O300" s="103"/>
      <c r="P300" s="335">
        <f t="shared" ca="1" si="11"/>
        <v>126</v>
      </c>
      <c r="Q300" s="92"/>
      <c r="R300" s="274"/>
      <c r="S300" s="92"/>
      <c r="T300" s="100"/>
      <c r="U300" s="181"/>
      <c r="V300" s="103"/>
      <c r="W300" s="103"/>
      <c r="X300" s="103"/>
      <c r="Y300" s="103"/>
      <c r="Z300" s="232"/>
      <c r="AA300" s="92"/>
      <c r="AB300" s="267"/>
      <c r="AC300" s="92"/>
      <c r="AD300" s="181"/>
      <c r="AE300" s="353"/>
      <c r="AF300" s="103"/>
      <c r="AG300" s="107"/>
      <c r="AH300" s="107"/>
      <c r="AI300" s="103"/>
      <c r="AJ300" s="108"/>
    </row>
    <row r="301" spans="1:36" s="102" customFormat="1" ht="27.95" customHeight="1" x14ac:dyDescent="0.25">
      <c r="A301" s="178"/>
      <c r="B301" s="92"/>
      <c r="C301" s="181"/>
      <c r="D301" s="103"/>
      <c r="E301" s="103"/>
      <c r="F301" s="103"/>
      <c r="G301" s="232"/>
      <c r="H301" s="54"/>
      <c r="I301" s="183"/>
      <c r="J301" s="103"/>
      <c r="K301" s="105"/>
      <c r="L301" s="105"/>
      <c r="M301" s="109"/>
      <c r="N301" s="104"/>
      <c r="O301" s="104"/>
      <c r="P301" s="335">
        <f t="shared" ca="1" si="11"/>
        <v>126</v>
      </c>
      <c r="Q301" s="92"/>
      <c r="R301" s="274"/>
      <c r="S301" s="92"/>
      <c r="T301" s="100"/>
      <c r="U301" s="181"/>
      <c r="V301" s="103"/>
      <c r="W301" s="103"/>
      <c r="X301" s="104"/>
      <c r="Y301" s="103"/>
      <c r="Z301" s="232"/>
      <c r="AA301" s="92"/>
      <c r="AB301" s="267"/>
      <c r="AC301" s="92"/>
      <c r="AD301" s="181"/>
      <c r="AE301" s="353"/>
      <c r="AF301" s="103"/>
      <c r="AG301" s="107"/>
      <c r="AH301" s="107"/>
      <c r="AI301" s="103"/>
      <c r="AJ301" s="108"/>
    </row>
    <row r="302" spans="1:36" s="102" customFormat="1" ht="27.95" customHeight="1" x14ac:dyDescent="0.25">
      <c r="A302" s="178"/>
      <c r="B302" s="92"/>
      <c r="C302" s="181"/>
      <c r="D302" s="103"/>
      <c r="E302" s="103"/>
      <c r="F302" s="103"/>
      <c r="G302" s="232"/>
      <c r="H302" s="54"/>
      <c r="I302" s="181"/>
      <c r="K302" s="105"/>
      <c r="L302" s="105"/>
      <c r="M302" s="110"/>
      <c r="P302" s="335">
        <f t="shared" ca="1" si="11"/>
        <v>126</v>
      </c>
      <c r="Q302" s="92"/>
      <c r="R302" s="274"/>
      <c r="S302" s="54"/>
      <c r="T302" s="100"/>
      <c r="U302" s="181"/>
      <c r="V302" s="103"/>
      <c r="X302" s="104"/>
      <c r="Y302" s="104"/>
      <c r="Z302" s="234"/>
      <c r="AA302" s="93"/>
      <c r="AB302" s="274"/>
      <c r="AC302" s="93"/>
      <c r="AD302" s="183"/>
      <c r="AE302" s="353"/>
      <c r="AF302" s="103"/>
      <c r="AG302" s="107"/>
      <c r="AH302" s="107"/>
      <c r="AI302" s="103"/>
      <c r="AJ302" s="108"/>
    </row>
    <row r="303" spans="1:36" s="102" customFormat="1" ht="27.95" customHeight="1" x14ac:dyDescent="0.25">
      <c r="A303" s="178"/>
      <c r="B303" s="114"/>
      <c r="C303" s="181"/>
      <c r="D303" s="103"/>
      <c r="E303" s="103"/>
      <c r="F303" s="103"/>
      <c r="G303" s="232"/>
      <c r="H303" s="54"/>
      <c r="I303" s="181"/>
      <c r="J303" s="103"/>
      <c r="K303" s="105"/>
      <c r="L303" s="105"/>
      <c r="M303" s="109"/>
      <c r="N303" s="103"/>
      <c r="O303" s="103"/>
      <c r="P303" s="335">
        <f t="shared" ca="1" si="11"/>
        <v>126</v>
      </c>
      <c r="Q303" s="92"/>
      <c r="R303" s="274"/>
      <c r="S303" s="92"/>
      <c r="T303" s="100"/>
      <c r="U303" s="246"/>
      <c r="V303" s="103"/>
      <c r="W303" s="103"/>
      <c r="X303" s="104"/>
      <c r="Y303" s="104"/>
      <c r="Z303" s="234"/>
      <c r="AA303" s="93"/>
      <c r="AB303" s="274"/>
      <c r="AC303" s="93"/>
      <c r="AD303" s="183"/>
      <c r="AE303" s="353"/>
      <c r="AF303" s="103"/>
      <c r="AG303" s="107"/>
      <c r="AH303" s="107"/>
      <c r="AI303" s="103"/>
      <c r="AJ303" s="108"/>
    </row>
    <row r="304" spans="1:36" s="102" customFormat="1" ht="27.95" customHeight="1" x14ac:dyDescent="0.25">
      <c r="A304" s="178"/>
      <c r="B304" s="92"/>
      <c r="C304" s="181"/>
      <c r="D304" s="103"/>
      <c r="E304" s="103"/>
      <c r="F304" s="103"/>
      <c r="G304" s="232"/>
      <c r="H304" s="54"/>
      <c r="I304" s="181"/>
      <c r="J304" s="103"/>
      <c r="K304" s="105"/>
      <c r="L304" s="105"/>
      <c r="M304" s="109"/>
      <c r="N304" s="103"/>
      <c r="O304" s="103"/>
      <c r="P304" s="335">
        <f t="shared" ca="1" si="11"/>
        <v>126</v>
      </c>
      <c r="Q304" s="92"/>
      <c r="R304" s="274"/>
      <c r="S304" s="92"/>
      <c r="T304" s="100"/>
      <c r="U304" s="181"/>
      <c r="V304" s="103"/>
      <c r="W304" s="103"/>
      <c r="X304" s="103"/>
      <c r="Y304" s="103"/>
      <c r="Z304" s="232"/>
      <c r="AA304" s="92"/>
      <c r="AB304" s="267"/>
      <c r="AC304" s="92"/>
      <c r="AD304" s="181"/>
      <c r="AE304" s="353"/>
      <c r="AF304" s="103"/>
      <c r="AG304" s="107"/>
      <c r="AH304" s="107"/>
      <c r="AI304" s="103"/>
      <c r="AJ304" s="108"/>
    </row>
    <row r="305" spans="1:36" s="102" customFormat="1" ht="27.95" customHeight="1" x14ac:dyDescent="0.25">
      <c r="A305" s="178"/>
      <c r="B305" s="92"/>
      <c r="C305" s="181"/>
      <c r="D305" s="103"/>
      <c r="E305" s="103"/>
      <c r="F305" s="103"/>
      <c r="G305" s="232"/>
      <c r="H305" s="54"/>
      <c r="I305" s="181"/>
      <c r="J305" s="103"/>
      <c r="K305" s="105"/>
      <c r="L305" s="105"/>
      <c r="M305" s="109"/>
      <c r="N305" s="104"/>
      <c r="O305" s="104"/>
      <c r="P305" s="335">
        <f t="shared" ca="1" si="11"/>
        <v>126</v>
      </c>
      <c r="Q305" s="92"/>
      <c r="R305" s="267"/>
      <c r="S305" s="92"/>
      <c r="T305" s="100"/>
      <c r="U305" s="181"/>
      <c r="V305" s="103"/>
      <c r="W305" s="103"/>
      <c r="X305" s="103"/>
      <c r="Y305" s="103"/>
      <c r="Z305" s="232"/>
      <c r="AA305" s="92"/>
      <c r="AB305" s="267"/>
      <c r="AC305" s="92"/>
      <c r="AD305" s="181"/>
      <c r="AE305" s="353"/>
      <c r="AF305" s="103"/>
      <c r="AG305" s="107"/>
      <c r="AH305" s="107"/>
      <c r="AI305" s="103"/>
      <c r="AJ305" s="108"/>
    </row>
    <row r="306" spans="1:36" s="102" customFormat="1" ht="27.95" customHeight="1" x14ac:dyDescent="0.25">
      <c r="A306" s="178"/>
      <c r="B306" s="92"/>
      <c r="C306" s="181"/>
      <c r="D306" s="103"/>
      <c r="E306" s="103"/>
      <c r="F306" s="103"/>
      <c r="G306" s="232"/>
      <c r="H306" s="54"/>
      <c r="I306" s="183"/>
      <c r="J306" s="103"/>
      <c r="K306" s="105"/>
      <c r="L306" s="105"/>
      <c r="M306" s="109"/>
      <c r="N306" s="104"/>
      <c r="O306" s="104"/>
      <c r="P306" s="335">
        <f t="shared" ca="1" si="11"/>
        <v>126</v>
      </c>
      <c r="Q306" s="92"/>
      <c r="R306" s="274"/>
      <c r="S306" s="92"/>
      <c r="T306" s="100"/>
      <c r="U306" s="225"/>
      <c r="V306" s="103"/>
      <c r="W306" s="103"/>
      <c r="X306" s="103"/>
      <c r="Y306" s="103"/>
      <c r="Z306" s="232"/>
      <c r="AA306" s="92"/>
      <c r="AB306" s="267"/>
      <c r="AC306" s="92"/>
      <c r="AD306" s="181"/>
      <c r="AE306" s="353"/>
      <c r="AF306" s="103"/>
      <c r="AG306" s="107"/>
      <c r="AH306" s="107"/>
      <c r="AI306" s="103"/>
      <c r="AJ306" s="108"/>
    </row>
    <row r="307" spans="1:36" s="102" customFormat="1" ht="27.95" customHeight="1" x14ac:dyDescent="0.25">
      <c r="A307" s="178"/>
      <c r="B307" s="92"/>
      <c r="C307" s="181"/>
      <c r="D307" s="103"/>
      <c r="E307" s="103"/>
      <c r="F307" s="103"/>
      <c r="G307" s="232"/>
      <c r="H307" s="54"/>
      <c r="I307" s="181"/>
      <c r="J307" s="103"/>
      <c r="K307" s="105"/>
      <c r="L307" s="105"/>
      <c r="M307" s="109"/>
      <c r="N307" s="103"/>
      <c r="O307" s="103"/>
      <c r="P307" s="335">
        <f t="shared" ca="1" si="11"/>
        <v>126</v>
      </c>
      <c r="Q307" s="92"/>
      <c r="R307" s="274"/>
      <c r="S307" s="92"/>
      <c r="T307" s="100"/>
      <c r="U307" s="181"/>
      <c r="V307" s="103"/>
      <c r="W307" s="103"/>
      <c r="X307" s="103"/>
      <c r="Y307" s="103"/>
      <c r="Z307" s="232"/>
      <c r="AA307" s="92"/>
      <c r="AB307" s="267"/>
      <c r="AC307" s="92"/>
      <c r="AD307" s="181"/>
      <c r="AE307" s="353"/>
      <c r="AF307" s="103"/>
      <c r="AG307" s="107"/>
      <c r="AH307" s="107"/>
      <c r="AI307" s="103"/>
      <c r="AJ307" s="108"/>
    </row>
    <row r="308" spans="1:36" s="102" customFormat="1" ht="27.95" customHeight="1" x14ac:dyDescent="0.25">
      <c r="A308" s="178"/>
      <c r="B308" s="92"/>
      <c r="C308" s="181"/>
      <c r="D308" s="103"/>
      <c r="E308" s="103"/>
      <c r="F308" s="103"/>
      <c r="G308" s="232"/>
      <c r="H308" s="54"/>
      <c r="I308" s="225"/>
      <c r="J308" s="103"/>
      <c r="K308" s="105"/>
      <c r="L308" s="105"/>
      <c r="M308" s="109"/>
      <c r="N308" s="104"/>
      <c r="O308" s="104"/>
      <c r="P308" s="335">
        <f t="shared" ca="1" si="11"/>
        <v>126</v>
      </c>
      <c r="Q308" s="92"/>
      <c r="R308" s="274"/>
      <c r="S308" s="92"/>
      <c r="T308" s="100"/>
      <c r="U308" s="181"/>
      <c r="V308" s="103"/>
      <c r="W308" s="103"/>
      <c r="X308" s="103"/>
      <c r="Y308" s="103"/>
      <c r="Z308" s="232"/>
      <c r="AA308" s="92"/>
      <c r="AB308" s="267"/>
      <c r="AC308" s="92"/>
      <c r="AD308" s="181"/>
      <c r="AE308" s="353"/>
      <c r="AF308" s="103"/>
      <c r="AG308" s="107"/>
      <c r="AH308" s="107"/>
      <c r="AI308" s="103"/>
      <c r="AJ308" s="108"/>
    </row>
    <row r="309" spans="1:36" s="102" customFormat="1" ht="27.95" customHeight="1" x14ac:dyDescent="0.25">
      <c r="A309" s="178"/>
      <c r="B309" s="92"/>
      <c r="C309" s="181"/>
      <c r="D309" s="103"/>
      <c r="E309" s="103"/>
      <c r="F309" s="103"/>
      <c r="G309" s="232"/>
      <c r="H309" s="54"/>
      <c r="I309" s="225"/>
      <c r="J309" s="103"/>
      <c r="K309" s="105"/>
      <c r="L309" s="105"/>
      <c r="M309" s="109"/>
      <c r="N309" s="103"/>
      <c r="O309" s="103"/>
      <c r="P309" s="335">
        <f t="shared" ca="1" si="11"/>
        <v>126</v>
      </c>
      <c r="Q309" s="92"/>
      <c r="R309" s="274"/>
      <c r="S309" s="92"/>
      <c r="T309" s="100"/>
      <c r="U309" s="225"/>
      <c r="W309" s="103"/>
      <c r="X309" s="103"/>
      <c r="Y309" s="103"/>
      <c r="Z309" s="232"/>
      <c r="AA309" s="92"/>
      <c r="AB309" s="267"/>
      <c r="AC309" s="92"/>
      <c r="AD309" s="181"/>
      <c r="AE309" s="353"/>
      <c r="AF309" s="103"/>
      <c r="AG309" s="107"/>
      <c r="AH309" s="107"/>
      <c r="AI309" s="103"/>
      <c r="AJ309" s="108"/>
    </row>
    <row r="310" spans="1:36" s="102" customFormat="1" ht="27.95" customHeight="1" x14ac:dyDescent="0.25">
      <c r="A310" s="178"/>
      <c r="B310" s="92"/>
      <c r="C310" s="181"/>
      <c r="D310" s="103"/>
      <c r="E310" s="103"/>
      <c r="F310" s="103"/>
      <c r="G310" s="232"/>
      <c r="H310" s="54"/>
      <c r="I310" s="181"/>
      <c r="J310" s="103"/>
      <c r="K310" s="105"/>
      <c r="L310" s="105"/>
      <c r="M310" s="109"/>
      <c r="N310" s="103"/>
      <c r="O310" s="103"/>
      <c r="P310" s="335">
        <f t="shared" ca="1" si="11"/>
        <v>126</v>
      </c>
      <c r="Q310" s="92"/>
      <c r="R310" s="267"/>
      <c r="S310" s="92"/>
      <c r="T310" s="100"/>
      <c r="U310" s="181"/>
      <c r="V310" s="103"/>
      <c r="W310" s="103"/>
      <c r="X310" s="103"/>
      <c r="Y310" s="103"/>
      <c r="Z310" s="232"/>
      <c r="AA310" s="92"/>
      <c r="AB310" s="267"/>
      <c r="AC310" s="92"/>
      <c r="AD310" s="181"/>
      <c r="AE310" s="353"/>
      <c r="AF310" s="103"/>
      <c r="AG310" s="107"/>
      <c r="AH310" s="107"/>
      <c r="AI310" s="103"/>
      <c r="AJ310" s="108"/>
    </row>
    <row r="311" spans="1:36" s="102" customFormat="1" ht="27.95" customHeight="1" x14ac:dyDescent="0.25">
      <c r="A311" s="178"/>
      <c r="B311" s="92"/>
      <c r="C311" s="181"/>
      <c r="D311" s="103"/>
      <c r="E311" s="103"/>
      <c r="F311" s="103"/>
      <c r="G311" s="232"/>
      <c r="H311" s="54"/>
      <c r="I311" s="225"/>
      <c r="K311" s="105"/>
      <c r="L311" s="105"/>
      <c r="M311" s="110"/>
      <c r="P311" s="335">
        <f t="shared" ca="1" si="11"/>
        <v>126</v>
      </c>
      <c r="Q311" s="92"/>
      <c r="R311" s="267"/>
      <c r="S311" s="92"/>
      <c r="T311" s="100"/>
      <c r="U311" s="225"/>
      <c r="X311" s="103"/>
      <c r="Y311" s="103"/>
      <c r="Z311" s="232"/>
      <c r="AA311" s="92"/>
      <c r="AB311" s="267"/>
      <c r="AC311" s="92"/>
      <c r="AD311" s="181"/>
      <c r="AE311" s="353"/>
      <c r="AF311" s="117"/>
      <c r="AG311" s="107"/>
      <c r="AH311" s="107"/>
      <c r="AI311" s="103"/>
      <c r="AJ311" s="108"/>
    </row>
    <row r="312" spans="1:36" s="102" customFormat="1" ht="27.95" customHeight="1" x14ac:dyDescent="0.25">
      <c r="A312" s="178"/>
      <c r="B312" s="92"/>
      <c r="C312" s="181"/>
      <c r="D312" s="103"/>
      <c r="E312" s="103"/>
      <c r="F312" s="103"/>
      <c r="G312" s="232"/>
      <c r="H312" s="54"/>
      <c r="I312" s="225"/>
      <c r="K312" s="105"/>
      <c r="L312" s="105"/>
      <c r="M312" s="110"/>
      <c r="P312" s="335">
        <f t="shared" ca="1" si="11"/>
        <v>126</v>
      </c>
      <c r="Q312" s="92"/>
      <c r="R312" s="275"/>
      <c r="S312" s="92"/>
      <c r="T312" s="100"/>
      <c r="U312" s="225"/>
      <c r="Z312" s="235"/>
      <c r="AA312" s="54"/>
      <c r="AB312" s="275"/>
      <c r="AC312" s="54"/>
      <c r="AD312" s="225"/>
      <c r="AE312" s="354"/>
      <c r="AF312" s="103"/>
      <c r="AG312" s="107"/>
      <c r="AH312" s="107"/>
      <c r="AI312" s="103"/>
      <c r="AJ312" s="108"/>
    </row>
    <row r="313" spans="1:36" s="102" customFormat="1" ht="27.95" customHeight="1" x14ac:dyDescent="0.25">
      <c r="A313" s="178"/>
      <c r="B313" s="92"/>
      <c r="C313" s="181"/>
      <c r="D313" s="103"/>
      <c r="E313" s="103"/>
      <c r="F313" s="103"/>
      <c r="G313" s="232"/>
      <c r="H313" s="54"/>
      <c r="I313" s="225"/>
      <c r="J313" s="103"/>
      <c r="K313" s="105"/>
      <c r="L313" s="105"/>
      <c r="M313" s="109"/>
      <c r="N313" s="103"/>
      <c r="O313" s="103"/>
      <c r="P313" s="335">
        <f t="shared" ca="1" si="11"/>
        <v>126</v>
      </c>
      <c r="Q313" s="92"/>
      <c r="R313" s="267"/>
      <c r="S313" s="92"/>
      <c r="T313" s="100"/>
      <c r="U313" s="225"/>
      <c r="W313" s="103"/>
      <c r="Y313" s="103"/>
      <c r="Z313" s="232"/>
      <c r="AA313" s="92"/>
      <c r="AB313" s="267"/>
      <c r="AC313" s="92"/>
      <c r="AD313" s="181"/>
      <c r="AE313" s="353"/>
      <c r="AF313" s="103"/>
      <c r="AG313" s="107"/>
      <c r="AH313" s="107"/>
      <c r="AI313" s="103"/>
      <c r="AJ313" s="108"/>
    </row>
    <row r="314" spans="1:36" s="102" customFormat="1" ht="26.25" customHeight="1" x14ac:dyDescent="0.25">
      <c r="A314" s="178"/>
      <c r="B314" s="92"/>
      <c r="C314" s="181"/>
      <c r="D314" s="103"/>
      <c r="E314" s="103"/>
      <c r="F314" s="103"/>
      <c r="G314" s="232"/>
      <c r="H314" s="92"/>
      <c r="I314" s="181"/>
      <c r="J314" s="103"/>
      <c r="K314" s="105"/>
      <c r="L314" s="105"/>
      <c r="M314" s="109"/>
      <c r="N314" s="103"/>
      <c r="O314" s="103"/>
      <c r="P314" s="335">
        <f t="shared" ca="1" si="11"/>
        <v>126</v>
      </c>
      <c r="Q314" s="92"/>
      <c r="R314" s="267"/>
      <c r="S314" s="92"/>
      <c r="T314" s="100"/>
      <c r="U314" s="181"/>
      <c r="W314" s="103"/>
      <c r="Y314" s="103"/>
      <c r="Z314" s="232"/>
      <c r="AA314" s="92"/>
      <c r="AB314" s="267"/>
      <c r="AC314" s="92"/>
      <c r="AD314" s="181"/>
      <c r="AE314" s="353"/>
      <c r="AF314" s="103"/>
      <c r="AG314" s="107"/>
      <c r="AH314" s="107"/>
      <c r="AI314" s="103"/>
      <c r="AJ314" s="108"/>
    </row>
    <row r="315" spans="1:36" s="102" customFormat="1" ht="27" customHeight="1" x14ac:dyDescent="0.25">
      <c r="A315" s="178"/>
      <c r="B315" s="92"/>
      <c r="C315" s="181"/>
      <c r="D315" s="103"/>
      <c r="E315" s="103"/>
      <c r="F315" s="103"/>
      <c r="G315" s="232"/>
      <c r="H315" s="92"/>
      <c r="I315" s="181"/>
      <c r="J315" s="103"/>
      <c r="K315" s="105"/>
      <c r="L315" s="105"/>
      <c r="M315" s="109"/>
      <c r="N315" s="103"/>
      <c r="O315" s="103"/>
      <c r="P315" s="335">
        <f t="shared" ca="1" si="11"/>
        <v>126</v>
      </c>
      <c r="Q315" s="92"/>
      <c r="R315" s="275"/>
      <c r="S315" s="92"/>
      <c r="T315" s="100"/>
      <c r="U315" s="181"/>
      <c r="V315" s="103"/>
      <c r="W315" s="103"/>
      <c r="Y315" s="103"/>
      <c r="Z315" s="232"/>
      <c r="AA315" s="92"/>
      <c r="AB315" s="267"/>
      <c r="AC315" s="92"/>
      <c r="AD315" s="181"/>
      <c r="AE315" s="353"/>
      <c r="AF315" s="103"/>
      <c r="AG315" s="107"/>
      <c r="AH315" s="107"/>
      <c r="AI315" s="103"/>
      <c r="AJ315" s="108"/>
    </row>
    <row r="316" spans="1:36" s="102" customFormat="1" ht="24" customHeight="1" x14ac:dyDescent="0.25">
      <c r="A316" s="178"/>
      <c r="B316" s="92"/>
      <c r="C316" s="181"/>
      <c r="D316" s="103"/>
      <c r="E316" s="103"/>
      <c r="F316" s="103"/>
      <c r="G316" s="232"/>
      <c r="H316" s="92"/>
      <c r="I316" s="181"/>
      <c r="J316" s="103"/>
      <c r="K316" s="105"/>
      <c r="L316" s="105"/>
      <c r="M316" s="110"/>
      <c r="P316" s="335">
        <f t="shared" ca="1" si="11"/>
        <v>126</v>
      </c>
      <c r="Q316" s="92"/>
      <c r="R316" s="275"/>
      <c r="S316" s="92"/>
      <c r="T316" s="100"/>
      <c r="U316" s="225"/>
      <c r="V316" s="103"/>
      <c r="Y316" s="103"/>
      <c r="Z316" s="232"/>
      <c r="AA316" s="92"/>
      <c r="AB316" s="267"/>
      <c r="AC316" s="92"/>
      <c r="AD316" s="181"/>
      <c r="AE316" s="353"/>
      <c r="AF316" s="103"/>
      <c r="AG316" s="107"/>
      <c r="AH316" s="107"/>
      <c r="AI316" s="103"/>
      <c r="AJ316" s="108"/>
    </row>
    <row r="317" spans="1:36" s="102" customFormat="1" ht="22.5" customHeight="1" x14ac:dyDescent="0.25">
      <c r="A317" s="178"/>
      <c r="B317" s="92"/>
      <c r="C317" s="181"/>
      <c r="D317" s="103"/>
      <c r="E317" s="103"/>
      <c r="F317" s="103"/>
      <c r="G317" s="232"/>
      <c r="H317" s="54"/>
      <c r="I317" s="181"/>
      <c r="J317" s="103"/>
      <c r="K317" s="105"/>
      <c r="L317" s="105"/>
      <c r="M317" s="109"/>
      <c r="N317" s="103"/>
      <c r="O317" s="103"/>
      <c r="P317" s="335">
        <f t="shared" ca="1" si="11"/>
        <v>126</v>
      </c>
      <c r="Q317" s="92"/>
      <c r="R317" s="275"/>
      <c r="S317" s="92"/>
      <c r="T317" s="100"/>
      <c r="U317" s="181"/>
      <c r="W317" s="103"/>
      <c r="Y317" s="103"/>
      <c r="Z317" s="232"/>
      <c r="AA317" s="92"/>
      <c r="AB317" s="267"/>
      <c r="AC317" s="92"/>
      <c r="AD317" s="181"/>
      <c r="AE317" s="353"/>
      <c r="AF317" s="103"/>
      <c r="AG317" s="107"/>
      <c r="AH317" s="107"/>
      <c r="AI317" s="103"/>
      <c r="AJ317" s="108"/>
    </row>
    <row r="318" spans="1:36" s="102" customFormat="1" ht="22.5" customHeight="1" x14ac:dyDescent="0.25">
      <c r="A318" s="178"/>
      <c r="B318" s="92"/>
      <c r="C318" s="181"/>
      <c r="D318" s="103"/>
      <c r="E318" s="103"/>
      <c r="F318" s="103"/>
      <c r="G318" s="232"/>
      <c r="H318" s="54"/>
      <c r="I318" s="181"/>
      <c r="J318" s="103"/>
      <c r="K318" s="105"/>
      <c r="L318" s="105"/>
      <c r="M318" s="109"/>
      <c r="N318" s="103"/>
      <c r="O318" s="103"/>
      <c r="P318" s="335">
        <f t="shared" ca="1" si="11"/>
        <v>126</v>
      </c>
      <c r="Q318" s="92"/>
      <c r="R318" s="267"/>
      <c r="S318" s="92"/>
      <c r="T318" s="100"/>
      <c r="U318" s="181"/>
      <c r="W318" s="103"/>
      <c r="Y318" s="103"/>
      <c r="Z318" s="232"/>
      <c r="AA318" s="92"/>
      <c r="AB318" s="267"/>
      <c r="AC318" s="92"/>
      <c r="AD318" s="181"/>
      <c r="AE318" s="353"/>
      <c r="AF318" s="103"/>
      <c r="AG318" s="107"/>
      <c r="AH318" s="107"/>
      <c r="AI318" s="103"/>
      <c r="AJ318" s="108"/>
    </row>
    <row r="319" spans="1:36" s="102" customFormat="1" ht="21.75" customHeight="1" x14ac:dyDescent="0.25">
      <c r="A319" s="178"/>
      <c r="B319" s="92"/>
      <c r="C319" s="181"/>
      <c r="D319" s="103"/>
      <c r="E319" s="103"/>
      <c r="F319" s="103"/>
      <c r="G319" s="232"/>
      <c r="H319" s="54"/>
      <c r="I319" s="225"/>
      <c r="K319" s="105"/>
      <c r="L319" s="105"/>
      <c r="M319" s="110"/>
      <c r="P319" s="335">
        <f t="shared" ca="1" si="11"/>
        <v>126</v>
      </c>
      <c r="Q319" s="92"/>
      <c r="R319" s="267"/>
      <c r="S319" s="54"/>
      <c r="T319" s="149"/>
      <c r="U319" s="225"/>
      <c r="Z319" s="235"/>
      <c r="AA319" s="54"/>
      <c r="AB319" s="275"/>
      <c r="AC319" s="54"/>
      <c r="AD319" s="225"/>
      <c r="AE319" s="354"/>
      <c r="AF319" s="103"/>
      <c r="AG319" s="107"/>
      <c r="AH319" s="107"/>
      <c r="AI319" s="103"/>
      <c r="AJ319" s="108"/>
    </row>
    <row r="320" spans="1:36" s="102" customFormat="1" ht="22.5" customHeight="1" x14ac:dyDescent="0.25">
      <c r="A320" s="178"/>
      <c r="B320" s="92"/>
      <c r="C320" s="181"/>
      <c r="D320" s="103"/>
      <c r="E320" s="103"/>
      <c r="F320" s="103"/>
      <c r="G320" s="232"/>
      <c r="H320" s="54"/>
      <c r="I320" s="181"/>
      <c r="J320" s="103"/>
      <c r="K320" s="105"/>
      <c r="L320" s="105"/>
      <c r="M320" s="109"/>
      <c r="N320" s="103"/>
      <c r="O320" s="103"/>
      <c r="P320" s="335">
        <f t="shared" ca="1" si="11"/>
        <v>126</v>
      </c>
      <c r="Q320" s="92"/>
      <c r="R320" s="267"/>
      <c r="S320" s="92"/>
      <c r="T320" s="100"/>
      <c r="U320" s="225"/>
      <c r="W320" s="103"/>
      <c r="Z320" s="235"/>
      <c r="AA320" s="54"/>
      <c r="AB320" s="275"/>
      <c r="AC320" s="54"/>
      <c r="AD320" s="225"/>
      <c r="AE320" s="354"/>
      <c r="AF320" s="103"/>
      <c r="AG320" s="107"/>
      <c r="AH320" s="107"/>
      <c r="AI320" s="103"/>
      <c r="AJ320" s="108"/>
    </row>
    <row r="321" spans="1:36" s="102" customFormat="1" ht="21" customHeight="1" x14ac:dyDescent="0.25">
      <c r="A321" s="178"/>
      <c r="B321" s="92"/>
      <c r="C321" s="181"/>
      <c r="D321" s="103"/>
      <c r="E321" s="103"/>
      <c r="F321" s="103"/>
      <c r="G321" s="232"/>
      <c r="H321" s="92"/>
      <c r="I321" s="225"/>
      <c r="J321" s="103"/>
      <c r="K321" s="105"/>
      <c r="L321" s="105"/>
      <c r="M321" s="109"/>
      <c r="P321" s="335">
        <f t="shared" ca="1" si="11"/>
        <v>126</v>
      </c>
      <c r="Q321" s="92"/>
      <c r="R321" s="267"/>
      <c r="S321" s="92"/>
      <c r="T321" s="100"/>
      <c r="U321" s="181"/>
      <c r="V321" s="103"/>
      <c r="W321" s="103"/>
      <c r="Y321" s="103"/>
      <c r="Z321" s="232"/>
      <c r="AA321" s="92"/>
      <c r="AB321" s="267"/>
      <c r="AC321" s="92"/>
      <c r="AD321" s="181"/>
      <c r="AE321" s="353"/>
      <c r="AF321" s="103"/>
      <c r="AG321" s="107"/>
      <c r="AH321" s="107"/>
      <c r="AI321" s="103"/>
      <c r="AJ321" s="108"/>
    </row>
    <row r="322" spans="1:36" s="102" customFormat="1" ht="21" customHeight="1" x14ac:dyDescent="0.25">
      <c r="A322" s="178"/>
      <c r="B322" s="92"/>
      <c r="C322" s="181"/>
      <c r="D322" s="103"/>
      <c r="E322" s="103"/>
      <c r="F322" s="103"/>
      <c r="G322" s="232"/>
      <c r="H322" s="92"/>
      <c r="I322" s="225"/>
      <c r="K322" s="105"/>
      <c r="L322" s="105"/>
      <c r="M322" s="109"/>
      <c r="N322" s="103"/>
      <c r="O322" s="103"/>
      <c r="P322" s="335">
        <f t="shared" ca="1" si="11"/>
        <v>126</v>
      </c>
      <c r="Q322" s="92"/>
      <c r="R322" s="275"/>
      <c r="S322" s="92"/>
      <c r="T322" s="100"/>
      <c r="U322" s="181"/>
      <c r="V322" s="103"/>
      <c r="W322" s="103"/>
      <c r="X322" s="103"/>
      <c r="Y322" s="103"/>
      <c r="Z322" s="232"/>
      <c r="AA322" s="92"/>
      <c r="AB322" s="267"/>
      <c r="AC322" s="92"/>
      <c r="AD322" s="181"/>
      <c r="AE322" s="353"/>
      <c r="AF322" s="103"/>
      <c r="AG322" s="107"/>
      <c r="AH322" s="107"/>
      <c r="AI322" s="103"/>
      <c r="AJ322" s="108"/>
    </row>
    <row r="323" spans="1:36" s="102" customFormat="1" ht="22.5" customHeight="1" x14ac:dyDescent="0.25">
      <c r="A323" s="178"/>
      <c r="B323" s="92"/>
      <c r="C323" s="181"/>
      <c r="D323" s="103"/>
      <c r="E323" s="103"/>
      <c r="F323" s="103"/>
      <c r="G323" s="232"/>
      <c r="H323" s="54"/>
      <c r="I323" s="225"/>
      <c r="K323" s="105"/>
      <c r="L323" s="105"/>
      <c r="M323" s="110"/>
      <c r="P323" s="335">
        <f t="shared" ca="1" si="11"/>
        <v>126</v>
      </c>
      <c r="Q323" s="92"/>
      <c r="R323" s="267"/>
      <c r="S323" s="54"/>
      <c r="T323" s="149"/>
      <c r="U323" s="181"/>
      <c r="Z323" s="235"/>
      <c r="AA323" s="54"/>
      <c r="AB323" s="275"/>
      <c r="AC323" s="54"/>
      <c r="AD323" s="225"/>
      <c r="AE323" s="354"/>
      <c r="AF323" s="103"/>
      <c r="AG323" s="107"/>
      <c r="AH323" s="107"/>
      <c r="AI323" s="103"/>
      <c r="AJ323" s="108"/>
    </row>
    <row r="324" spans="1:36" s="102" customFormat="1" ht="21.75" customHeight="1" x14ac:dyDescent="0.25">
      <c r="A324" s="178"/>
      <c r="B324" s="92"/>
      <c r="C324" s="181"/>
      <c r="D324" s="103"/>
      <c r="E324" s="103"/>
      <c r="F324" s="103"/>
      <c r="G324" s="232"/>
      <c r="H324" s="92"/>
      <c r="I324" s="181"/>
      <c r="K324" s="105"/>
      <c r="L324" s="105"/>
      <c r="M324" s="110"/>
      <c r="P324" s="335">
        <f t="shared" ca="1" si="11"/>
        <v>126</v>
      </c>
      <c r="Q324" s="92"/>
      <c r="R324" s="275"/>
      <c r="S324" s="54"/>
      <c r="T324" s="149"/>
      <c r="U324" s="181"/>
      <c r="Y324" s="103"/>
      <c r="Z324" s="232"/>
      <c r="AA324" s="92"/>
      <c r="AB324" s="267"/>
      <c r="AC324" s="92"/>
      <c r="AD324" s="181"/>
      <c r="AE324" s="353"/>
      <c r="AF324" s="103"/>
      <c r="AG324" s="107"/>
      <c r="AH324" s="107"/>
      <c r="AI324" s="103"/>
      <c r="AJ324" s="108"/>
    </row>
    <row r="325" spans="1:36" s="102" customFormat="1" ht="22.5" customHeight="1" x14ac:dyDescent="0.25">
      <c r="A325" s="178"/>
      <c r="B325" s="92"/>
      <c r="C325" s="181"/>
      <c r="D325" s="103"/>
      <c r="E325" s="103"/>
      <c r="F325" s="103"/>
      <c r="G325" s="232"/>
      <c r="H325" s="92"/>
      <c r="I325" s="181"/>
      <c r="J325" s="105"/>
      <c r="K325" s="105"/>
      <c r="L325" s="105"/>
      <c r="M325" s="110"/>
      <c r="P325" s="335">
        <f t="shared" ca="1" si="11"/>
        <v>126</v>
      </c>
      <c r="Q325" s="92"/>
      <c r="R325" s="267"/>
      <c r="S325" s="54"/>
      <c r="T325" s="149"/>
      <c r="U325" s="181"/>
      <c r="Y325" s="103"/>
      <c r="Z325" s="232"/>
      <c r="AA325" s="92"/>
      <c r="AB325" s="267"/>
      <c r="AC325" s="92"/>
      <c r="AD325" s="181"/>
      <c r="AE325" s="353"/>
      <c r="AF325" s="103"/>
      <c r="AG325" s="107"/>
      <c r="AH325" s="107"/>
      <c r="AI325" s="103"/>
      <c r="AJ325" s="108"/>
    </row>
    <row r="326" spans="1:36" s="102" customFormat="1" ht="39" customHeight="1" x14ac:dyDescent="0.25">
      <c r="A326" s="178"/>
      <c r="B326" s="92"/>
      <c r="C326" s="181"/>
      <c r="D326" s="103"/>
      <c r="E326" s="103"/>
      <c r="F326" s="103"/>
      <c r="G326" s="232"/>
      <c r="H326" s="92"/>
      <c r="I326" s="225"/>
      <c r="K326" s="105"/>
      <c r="L326" s="105"/>
      <c r="M326" s="110"/>
      <c r="P326" s="335">
        <f t="shared" ca="1" si="11"/>
        <v>126</v>
      </c>
      <c r="Q326" s="92"/>
      <c r="R326" s="267"/>
      <c r="S326" s="54"/>
      <c r="T326" s="100"/>
      <c r="U326" s="181"/>
      <c r="Y326" s="103"/>
      <c r="Z326" s="232"/>
      <c r="AA326" s="92"/>
      <c r="AB326" s="267"/>
      <c r="AC326" s="92"/>
      <c r="AD326" s="181"/>
      <c r="AE326" s="353"/>
      <c r="AF326" s="103"/>
      <c r="AG326" s="107"/>
      <c r="AH326" s="107"/>
      <c r="AI326" s="103"/>
      <c r="AJ326" s="108"/>
    </row>
    <row r="327" spans="1:36" s="102" customFormat="1" ht="27" customHeight="1" x14ac:dyDescent="0.25">
      <c r="A327" s="178"/>
      <c r="B327" s="92"/>
      <c r="C327" s="181"/>
      <c r="D327" s="103"/>
      <c r="E327" s="103"/>
      <c r="F327" s="103"/>
      <c r="G327" s="232"/>
      <c r="H327" s="92"/>
      <c r="I327" s="181"/>
      <c r="K327" s="105"/>
      <c r="L327" s="105"/>
      <c r="M327" s="110"/>
      <c r="P327" s="335">
        <f t="shared" ca="1" si="11"/>
        <v>126</v>
      </c>
      <c r="Q327" s="92"/>
      <c r="R327" s="275"/>
      <c r="S327" s="54"/>
      <c r="T327" s="149"/>
      <c r="U327" s="181"/>
      <c r="Y327" s="103"/>
      <c r="Z327" s="232"/>
      <c r="AA327" s="92"/>
      <c r="AB327" s="267"/>
      <c r="AC327" s="92"/>
      <c r="AD327" s="181"/>
      <c r="AE327" s="353"/>
      <c r="AF327" s="103"/>
      <c r="AG327" s="107"/>
      <c r="AH327" s="107"/>
      <c r="AI327" s="103"/>
      <c r="AJ327" s="108"/>
    </row>
    <row r="328" spans="1:36" s="102" customFormat="1" ht="27" customHeight="1" x14ac:dyDescent="0.25">
      <c r="A328" s="178"/>
      <c r="B328" s="92"/>
      <c r="C328" s="181"/>
      <c r="D328" s="103"/>
      <c r="E328" s="103"/>
      <c r="F328" s="103"/>
      <c r="G328" s="232"/>
      <c r="H328" s="92"/>
      <c r="I328" s="181"/>
      <c r="K328" s="105"/>
      <c r="L328" s="105"/>
      <c r="M328" s="110"/>
      <c r="N328" s="103"/>
      <c r="P328" s="335">
        <f t="shared" ca="1" si="11"/>
        <v>126</v>
      </c>
      <c r="Q328" s="92"/>
      <c r="R328" s="275"/>
      <c r="S328" s="54"/>
      <c r="T328" s="149"/>
      <c r="U328" s="225"/>
      <c r="Y328" s="103"/>
      <c r="Z328" s="232"/>
      <c r="AA328" s="92"/>
      <c r="AB328" s="267"/>
      <c r="AC328" s="92"/>
      <c r="AD328" s="181"/>
      <c r="AE328" s="353"/>
      <c r="AF328" s="103"/>
      <c r="AG328" s="107"/>
      <c r="AH328" s="107"/>
      <c r="AI328" s="103"/>
      <c r="AJ328" s="108"/>
    </row>
    <row r="329" spans="1:36" s="102" customFormat="1" ht="21" customHeight="1" x14ac:dyDescent="0.25">
      <c r="A329" s="178"/>
      <c r="B329" s="92"/>
      <c r="C329" s="181"/>
      <c r="D329" s="103"/>
      <c r="E329" s="103"/>
      <c r="F329" s="103"/>
      <c r="G329" s="232"/>
      <c r="H329" s="92"/>
      <c r="I329" s="181"/>
      <c r="K329" s="105"/>
      <c r="L329" s="105"/>
      <c r="M329" s="109"/>
      <c r="N329" s="105"/>
      <c r="P329" s="335">
        <f t="shared" ca="1" si="11"/>
        <v>126</v>
      </c>
      <c r="Q329" s="92"/>
      <c r="R329" s="275"/>
      <c r="S329" s="54"/>
      <c r="T329" s="149"/>
      <c r="U329" s="181"/>
      <c r="Y329" s="103"/>
      <c r="Z329" s="232"/>
      <c r="AA329" s="92"/>
      <c r="AB329" s="267"/>
      <c r="AC329" s="92"/>
      <c r="AD329" s="181"/>
      <c r="AE329" s="353"/>
      <c r="AF329" s="103"/>
      <c r="AG329" s="107"/>
      <c r="AH329" s="107"/>
      <c r="AI329" s="103"/>
      <c r="AJ329" s="108"/>
    </row>
    <row r="330" spans="1:36" s="102" customFormat="1" ht="21.75" customHeight="1" x14ac:dyDescent="0.25">
      <c r="A330" s="178"/>
      <c r="B330" s="92"/>
      <c r="C330" s="181"/>
      <c r="D330" s="103"/>
      <c r="E330" s="103"/>
      <c r="F330" s="103"/>
      <c r="G330" s="232"/>
      <c r="H330" s="92"/>
      <c r="I330" s="181"/>
      <c r="J330" s="103"/>
      <c r="K330" s="105"/>
      <c r="L330" s="105"/>
      <c r="M330" s="109"/>
      <c r="N330" s="103"/>
      <c r="O330" s="103"/>
      <c r="P330" s="335">
        <f t="shared" ca="1" si="11"/>
        <v>126</v>
      </c>
      <c r="Q330" s="92"/>
      <c r="R330" s="275"/>
      <c r="S330" s="92"/>
      <c r="T330" s="149"/>
      <c r="U330" s="181"/>
      <c r="W330" s="103"/>
      <c r="Y330" s="103"/>
      <c r="Z330" s="232"/>
      <c r="AA330" s="92"/>
      <c r="AB330" s="267"/>
      <c r="AC330" s="92"/>
      <c r="AD330" s="181"/>
      <c r="AE330" s="353"/>
      <c r="AF330" s="103"/>
      <c r="AG330" s="107"/>
      <c r="AH330" s="107"/>
      <c r="AI330" s="103"/>
      <c r="AJ330" s="108"/>
    </row>
    <row r="331" spans="1:36" s="102" customFormat="1" ht="21" customHeight="1" x14ac:dyDescent="0.25">
      <c r="A331" s="178"/>
      <c r="B331" s="92"/>
      <c r="C331" s="181"/>
      <c r="D331" s="103"/>
      <c r="E331" s="103"/>
      <c r="F331" s="103"/>
      <c r="G331" s="232"/>
      <c r="H331" s="92"/>
      <c r="I331" s="181"/>
      <c r="K331" s="105"/>
      <c r="L331" s="105"/>
      <c r="M331" s="109"/>
      <c r="P331" s="335">
        <f t="shared" ca="1" si="11"/>
        <v>126</v>
      </c>
      <c r="Q331" s="92"/>
      <c r="R331" s="275"/>
      <c r="S331" s="54"/>
      <c r="T331" s="149"/>
      <c r="U331" s="181"/>
      <c r="V331" s="103"/>
      <c r="Z331" s="235"/>
      <c r="AA331" s="54"/>
      <c r="AB331" s="275"/>
      <c r="AC331" s="54"/>
      <c r="AD331" s="225"/>
      <c r="AE331" s="354"/>
      <c r="AF331" s="103"/>
      <c r="AG331" s="107"/>
      <c r="AH331" s="107"/>
      <c r="AI331" s="103"/>
      <c r="AJ331" s="108"/>
    </row>
    <row r="332" spans="1:36" s="102" customFormat="1" ht="23.25" customHeight="1" x14ac:dyDescent="0.25">
      <c r="A332" s="178"/>
      <c r="B332" s="92"/>
      <c r="C332" s="181"/>
      <c r="D332" s="103"/>
      <c r="E332" s="103"/>
      <c r="F332" s="103"/>
      <c r="G332" s="232"/>
      <c r="H332" s="54"/>
      <c r="I332" s="225"/>
      <c r="K332" s="105"/>
      <c r="L332" s="105"/>
      <c r="M332" s="110"/>
      <c r="P332" s="335">
        <f t="shared" ca="1" si="11"/>
        <v>126</v>
      </c>
      <c r="Q332" s="92"/>
      <c r="R332" s="275"/>
      <c r="S332" s="54"/>
      <c r="T332" s="149"/>
      <c r="U332" s="225"/>
      <c r="V332" s="103"/>
      <c r="Y332" s="103"/>
      <c r="Z332" s="232"/>
      <c r="AA332" s="92"/>
      <c r="AB332" s="267"/>
      <c r="AC332" s="92"/>
      <c r="AD332" s="181"/>
      <c r="AE332" s="353"/>
      <c r="AF332" s="103"/>
      <c r="AG332" s="107"/>
      <c r="AH332" s="107"/>
      <c r="AI332" s="103"/>
      <c r="AJ332" s="108"/>
    </row>
    <row r="333" spans="1:36" s="102" customFormat="1" ht="21.75" customHeight="1" x14ac:dyDescent="0.25">
      <c r="A333" s="178"/>
      <c r="B333" s="92"/>
      <c r="C333" s="181"/>
      <c r="D333" s="103"/>
      <c r="E333" s="103"/>
      <c r="F333" s="103"/>
      <c r="G333" s="232"/>
      <c r="H333" s="92"/>
      <c r="I333" s="181"/>
      <c r="K333" s="105"/>
      <c r="L333" s="105"/>
      <c r="M333" s="109"/>
      <c r="P333" s="335">
        <f t="shared" ca="1" si="11"/>
        <v>126</v>
      </c>
      <c r="Q333" s="92"/>
      <c r="R333" s="275"/>
      <c r="S333" s="54"/>
      <c r="T333" s="149"/>
      <c r="U333" s="225"/>
      <c r="Y333" s="103"/>
      <c r="Z333" s="232"/>
      <c r="AA333" s="92"/>
      <c r="AB333" s="267"/>
      <c r="AC333" s="92"/>
      <c r="AD333" s="181"/>
      <c r="AE333" s="353"/>
      <c r="AF333" s="103"/>
      <c r="AG333" s="107"/>
      <c r="AH333" s="107"/>
      <c r="AI333" s="103"/>
      <c r="AJ333" s="108"/>
    </row>
    <row r="334" spans="1:36" s="102" customFormat="1" ht="21" customHeight="1" x14ac:dyDescent="0.25">
      <c r="A334" s="178"/>
      <c r="B334" s="92"/>
      <c r="C334" s="181"/>
      <c r="D334" s="103"/>
      <c r="E334" s="103"/>
      <c r="F334" s="103"/>
      <c r="G334" s="232"/>
      <c r="H334" s="92"/>
      <c r="I334" s="181"/>
      <c r="K334" s="105"/>
      <c r="L334" s="105"/>
      <c r="M334" s="109"/>
      <c r="N334" s="103"/>
      <c r="O334" s="103"/>
      <c r="P334" s="335">
        <f t="shared" ca="1" si="11"/>
        <v>126</v>
      </c>
      <c r="Q334" s="92"/>
      <c r="R334" s="267"/>
      <c r="S334" s="54"/>
      <c r="T334" s="100"/>
      <c r="U334" s="225"/>
      <c r="V334" s="103"/>
      <c r="Y334" s="103"/>
      <c r="Z334" s="232"/>
      <c r="AA334" s="92"/>
      <c r="AB334" s="267"/>
      <c r="AC334" s="92"/>
      <c r="AD334" s="181"/>
      <c r="AE334" s="353"/>
      <c r="AF334" s="103"/>
      <c r="AG334" s="107"/>
      <c r="AH334" s="107"/>
      <c r="AI334" s="103"/>
      <c r="AJ334" s="108"/>
    </row>
    <row r="335" spans="1:36" s="102" customFormat="1" ht="21.75" customHeight="1" x14ac:dyDescent="0.25">
      <c r="A335" s="178"/>
      <c r="B335" s="92"/>
      <c r="C335" s="181"/>
      <c r="D335" s="103"/>
      <c r="E335" s="103"/>
      <c r="F335" s="103"/>
      <c r="G335" s="232"/>
      <c r="H335" s="92"/>
      <c r="I335" s="181"/>
      <c r="K335" s="105"/>
      <c r="L335" s="105"/>
      <c r="M335" s="109"/>
      <c r="N335" s="103"/>
      <c r="P335" s="335">
        <f t="shared" ca="1" si="11"/>
        <v>126</v>
      </c>
      <c r="Q335" s="92"/>
      <c r="R335" s="275"/>
      <c r="S335" s="54"/>
      <c r="T335" s="149"/>
      <c r="U335" s="225"/>
      <c r="V335" s="103"/>
      <c r="Y335" s="103"/>
      <c r="Z335" s="232"/>
      <c r="AA335" s="92"/>
      <c r="AB335" s="267"/>
      <c r="AC335" s="92"/>
      <c r="AD335" s="181"/>
      <c r="AE335" s="353"/>
      <c r="AF335" s="103"/>
      <c r="AG335" s="107"/>
      <c r="AH335" s="107"/>
      <c r="AI335" s="103"/>
      <c r="AJ335" s="108"/>
    </row>
    <row r="336" spans="1:36" s="102" customFormat="1" ht="23.25" customHeight="1" x14ac:dyDescent="0.25">
      <c r="A336" s="178"/>
      <c r="B336" s="92"/>
      <c r="C336" s="181"/>
      <c r="D336" s="103"/>
      <c r="E336" s="103"/>
      <c r="F336" s="103"/>
      <c r="G336" s="232"/>
      <c r="H336" s="92"/>
      <c r="I336" s="225"/>
      <c r="K336" s="105"/>
      <c r="L336" s="105"/>
      <c r="M336" s="109"/>
      <c r="P336" s="335">
        <f t="shared" ca="1" si="11"/>
        <v>126</v>
      </c>
      <c r="Q336" s="92"/>
      <c r="R336" s="267"/>
      <c r="S336" s="54"/>
      <c r="T336" s="149"/>
      <c r="U336" s="225"/>
      <c r="V336" s="103"/>
      <c r="Y336" s="103"/>
      <c r="Z336" s="232"/>
      <c r="AA336" s="92"/>
      <c r="AB336" s="267"/>
      <c r="AC336" s="92"/>
      <c r="AD336" s="181"/>
      <c r="AE336" s="353"/>
      <c r="AF336" s="103"/>
      <c r="AG336" s="107"/>
      <c r="AH336" s="107"/>
      <c r="AI336" s="103"/>
      <c r="AJ336" s="108"/>
    </row>
    <row r="337" spans="1:36" s="102" customFormat="1" ht="21.75" customHeight="1" x14ac:dyDescent="0.25">
      <c r="A337" s="178"/>
      <c r="B337" s="92"/>
      <c r="C337" s="181"/>
      <c r="D337" s="103"/>
      <c r="E337" s="103"/>
      <c r="F337" s="103"/>
      <c r="G337" s="232"/>
      <c r="H337" s="92"/>
      <c r="I337" s="225"/>
      <c r="K337" s="105"/>
      <c r="L337" s="105"/>
      <c r="M337" s="109"/>
      <c r="P337" s="335">
        <f t="shared" ca="1" si="11"/>
        <v>126</v>
      </c>
      <c r="Q337" s="92"/>
      <c r="R337" s="267"/>
      <c r="S337" s="54"/>
      <c r="T337" s="149"/>
      <c r="U337" s="181"/>
      <c r="Y337" s="103"/>
      <c r="Z337" s="232"/>
      <c r="AA337" s="92"/>
      <c r="AB337" s="267"/>
      <c r="AC337" s="92"/>
      <c r="AD337" s="181"/>
      <c r="AE337" s="353"/>
      <c r="AF337" s="103"/>
      <c r="AG337" s="107"/>
      <c r="AH337" s="107"/>
      <c r="AI337" s="103"/>
      <c r="AJ337" s="108"/>
    </row>
    <row r="338" spans="1:36" s="102" customFormat="1" ht="26.25" customHeight="1" x14ac:dyDescent="0.25">
      <c r="A338" s="178"/>
      <c r="B338" s="92"/>
      <c r="C338" s="181"/>
      <c r="D338" s="103"/>
      <c r="E338" s="103"/>
      <c r="F338" s="103"/>
      <c r="G338" s="232"/>
      <c r="H338" s="92"/>
      <c r="I338" s="181"/>
      <c r="K338" s="105"/>
      <c r="L338" s="105"/>
      <c r="M338" s="110"/>
      <c r="N338" s="103"/>
      <c r="O338" s="103"/>
      <c r="P338" s="335">
        <f t="shared" ca="1" si="11"/>
        <v>126</v>
      </c>
      <c r="Q338" s="92"/>
      <c r="R338" s="275"/>
      <c r="S338" s="54"/>
      <c r="T338" s="100"/>
      <c r="U338" s="181"/>
      <c r="V338" s="103"/>
      <c r="Y338" s="103"/>
      <c r="Z338" s="232"/>
      <c r="AA338" s="92"/>
      <c r="AB338" s="267"/>
      <c r="AC338" s="92"/>
      <c r="AD338" s="181"/>
      <c r="AE338" s="353"/>
      <c r="AF338" s="103"/>
      <c r="AG338" s="107"/>
      <c r="AH338" s="107"/>
      <c r="AI338" s="103"/>
      <c r="AJ338" s="108"/>
    </row>
    <row r="339" spans="1:36" s="102" customFormat="1" ht="23.25" customHeight="1" x14ac:dyDescent="0.25">
      <c r="A339" s="178"/>
      <c r="B339" s="92"/>
      <c r="C339" s="181"/>
      <c r="D339" s="103"/>
      <c r="E339" s="103"/>
      <c r="F339" s="103"/>
      <c r="G339" s="232"/>
      <c r="H339" s="54"/>
      <c r="I339" s="225"/>
      <c r="K339" s="105"/>
      <c r="L339" s="105"/>
      <c r="M339" s="110"/>
      <c r="N339" s="103"/>
      <c r="O339" s="103"/>
      <c r="P339" s="335">
        <f t="shared" ca="1" si="11"/>
        <v>126</v>
      </c>
      <c r="Q339" s="92"/>
      <c r="R339" s="275"/>
      <c r="S339" s="54"/>
      <c r="T339" s="149"/>
      <c r="U339" s="225"/>
      <c r="Y339" s="103"/>
      <c r="Z339" s="232"/>
      <c r="AA339" s="92"/>
      <c r="AB339" s="267"/>
      <c r="AC339" s="92"/>
      <c r="AD339" s="181"/>
      <c r="AE339" s="353"/>
      <c r="AF339" s="103"/>
      <c r="AG339" s="107"/>
      <c r="AH339" s="107"/>
      <c r="AI339" s="103"/>
      <c r="AJ339" s="108"/>
    </row>
    <row r="340" spans="1:36" s="102" customFormat="1" ht="33" customHeight="1" x14ac:dyDescent="0.25">
      <c r="A340" s="178"/>
      <c r="B340" s="92"/>
      <c r="C340" s="181"/>
      <c r="D340" s="103"/>
      <c r="E340" s="103"/>
      <c r="F340" s="103"/>
      <c r="G340" s="232"/>
      <c r="H340" s="92"/>
      <c r="I340" s="225"/>
      <c r="K340" s="105"/>
      <c r="L340" s="105"/>
      <c r="M340" s="109"/>
      <c r="N340" s="103"/>
      <c r="O340" s="103"/>
      <c r="P340" s="335">
        <f t="shared" ca="1" si="11"/>
        <v>126</v>
      </c>
      <c r="Q340" s="92"/>
      <c r="R340" s="275"/>
      <c r="S340" s="54"/>
      <c r="T340" s="149"/>
      <c r="U340" s="225"/>
      <c r="V340" s="103"/>
      <c r="W340" s="103"/>
      <c r="Y340" s="103"/>
      <c r="Z340" s="232"/>
      <c r="AA340" s="92"/>
      <c r="AB340" s="267"/>
      <c r="AC340" s="92"/>
      <c r="AD340" s="181"/>
      <c r="AE340" s="353"/>
      <c r="AF340" s="103"/>
      <c r="AG340" s="107"/>
      <c r="AH340" s="107"/>
      <c r="AI340" s="103"/>
      <c r="AJ340" s="108"/>
    </row>
    <row r="341" spans="1:36" s="102" customFormat="1" ht="27.95" customHeight="1" x14ac:dyDescent="0.25">
      <c r="A341" s="178"/>
      <c r="B341" s="92"/>
      <c r="C341" s="188"/>
      <c r="D341" s="134"/>
      <c r="E341" s="134"/>
      <c r="F341" s="134"/>
      <c r="G341" s="231"/>
      <c r="H341" s="127"/>
      <c r="I341" s="188"/>
      <c r="J341" s="134"/>
      <c r="K341" s="135"/>
      <c r="L341" s="135"/>
      <c r="M341" s="134"/>
      <c r="N341" s="134"/>
      <c r="O341" s="134"/>
      <c r="P341" s="231" t="s">
        <v>15</v>
      </c>
      <c r="Q341" s="127"/>
      <c r="R341" s="276"/>
      <c r="S341" s="127"/>
      <c r="T341" s="127"/>
      <c r="U341" s="188"/>
      <c r="V341" s="134"/>
      <c r="W341" s="134"/>
      <c r="X341" s="134"/>
      <c r="Y341" s="134"/>
      <c r="Z341" s="231"/>
      <c r="AA341" s="127"/>
      <c r="AB341" s="276"/>
      <c r="AC341" s="127"/>
      <c r="AD341" s="188"/>
      <c r="AE341" s="353"/>
      <c r="AF341" s="134"/>
      <c r="AG341" s="137"/>
      <c r="AH341" s="137"/>
      <c r="AI341" s="134"/>
      <c r="AJ341" s="136"/>
    </row>
    <row r="342" spans="1:36" s="102" customFormat="1" ht="27.95" customHeight="1" x14ac:dyDescent="0.25">
      <c r="A342" s="178"/>
      <c r="B342" s="92"/>
      <c r="C342" s="181"/>
      <c r="D342" s="103"/>
      <c r="E342" s="103"/>
      <c r="F342" s="103"/>
      <c r="G342" s="232"/>
      <c r="H342" s="92"/>
      <c r="I342" s="225"/>
      <c r="J342" s="103"/>
      <c r="K342" s="105"/>
      <c r="L342" s="105"/>
      <c r="M342" s="109"/>
      <c r="N342" s="103"/>
      <c r="O342" s="103"/>
      <c r="P342" s="335">
        <f ca="1">(YEAR(NOW())-YEAR(M342))</f>
        <v>126</v>
      </c>
      <c r="Q342" s="92"/>
      <c r="R342" s="275"/>
      <c r="S342" s="92"/>
      <c r="T342" s="100"/>
      <c r="U342" s="181"/>
      <c r="V342" s="103"/>
      <c r="W342" s="103"/>
      <c r="X342" s="103"/>
      <c r="Y342" s="103"/>
      <c r="Z342" s="232"/>
      <c r="AA342" s="92"/>
      <c r="AB342" s="267"/>
      <c r="AC342" s="92"/>
      <c r="AD342" s="181"/>
      <c r="AE342" s="353"/>
      <c r="AF342" s="103"/>
      <c r="AG342" s="107"/>
      <c r="AH342" s="107"/>
      <c r="AI342" s="103"/>
      <c r="AJ342" s="108"/>
    </row>
    <row r="343" spans="1:36" s="102" customFormat="1" ht="27.95" customHeight="1" x14ac:dyDescent="0.25">
      <c r="A343" s="178"/>
      <c r="B343" s="92"/>
      <c r="C343" s="181"/>
      <c r="D343" s="103"/>
      <c r="E343" s="103"/>
      <c r="F343" s="103"/>
      <c r="G343" s="232"/>
      <c r="H343" s="92"/>
      <c r="I343" s="225"/>
      <c r="J343" s="103"/>
      <c r="K343" s="105"/>
      <c r="L343" s="105"/>
      <c r="M343" s="109"/>
      <c r="N343" s="103"/>
      <c r="O343" s="103"/>
      <c r="P343" s="335">
        <f ca="1">(YEAR(NOW())-YEAR(M343))</f>
        <v>126</v>
      </c>
      <c r="Q343" s="92"/>
      <c r="R343" s="267"/>
      <c r="S343" s="92"/>
      <c r="T343" s="100"/>
      <c r="U343" s="181"/>
      <c r="V343" s="103"/>
      <c r="W343" s="103"/>
      <c r="Y343" s="103"/>
      <c r="Z343" s="232"/>
      <c r="AA343" s="92"/>
      <c r="AB343" s="267"/>
      <c r="AC343" s="92"/>
      <c r="AD343" s="181"/>
      <c r="AE343" s="353"/>
      <c r="AF343" s="103"/>
      <c r="AG343" s="107"/>
      <c r="AH343" s="107"/>
      <c r="AI343" s="103"/>
      <c r="AJ343" s="108"/>
    </row>
    <row r="344" spans="1:36" s="102" customFormat="1" ht="27.95" customHeight="1" x14ac:dyDescent="0.25">
      <c r="A344" s="178"/>
      <c r="B344" s="92"/>
      <c r="C344" s="181"/>
      <c r="D344" s="103"/>
      <c r="E344" s="103"/>
      <c r="F344" s="103"/>
      <c r="G344" s="232"/>
      <c r="H344" s="92"/>
      <c r="I344" s="181"/>
      <c r="J344" s="103"/>
      <c r="K344" s="105"/>
      <c r="L344" s="105"/>
      <c r="M344" s="109"/>
      <c r="N344" s="103"/>
      <c r="O344" s="103"/>
      <c r="P344" s="335">
        <f ca="1">(YEAR(NOW())-YEAR(M344))</f>
        <v>126</v>
      </c>
      <c r="Q344" s="92"/>
      <c r="R344" s="267"/>
      <c r="S344" s="92"/>
      <c r="T344" s="100"/>
      <c r="U344" s="181"/>
      <c r="V344" s="103"/>
      <c r="W344" s="103"/>
      <c r="Y344" s="103"/>
      <c r="Z344" s="232"/>
      <c r="AA344" s="92"/>
      <c r="AB344" s="267"/>
      <c r="AC344" s="92"/>
      <c r="AD344" s="181"/>
      <c r="AE344" s="353"/>
      <c r="AF344" s="103"/>
      <c r="AG344" s="107"/>
      <c r="AH344" s="107"/>
      <c r="AI344" s="103"/>
      <c r="AJ344" s="108"/>
    </row>
    <row r="345" spans="1:36" s="102" customFormat="1" ht="27" customHeight="1" x14ac:dyDescent="0.25">
      <c r="A345" s="178"/>
      <c r="B345" s="92"/>
      <c r="C345" s="181"/>
      <c r="D345" s="103"/>
      <c r="E345" s="103"/>
      <c r="F345" s="103"/>
      <c r="G345" s="232"/>
      <c r="H345" s="92"/>
      <c r="I345" s="181"/>
      <c r="K345" s="105"/>
      <c r="L345" s="105"/>
      <c r="M345" s="109"/>
      <c r="N345" s="103"/>
      <c r="O345" s="103"/>
      <c r="P345" s="335">
        <f ca="1">(YEAR(NOW())-YEAR(M345))</f>
        <v>126</v>
      </c>
      <c r="Q345" s="92"/>
      <c r="R345" s="267"/>
      <c r="S345" s="54"/>
      <c r="T345" s="149"/>
      <c r="U345" s="181"/>
      <c r="V345" s="103"/>
      <c r="W345" s="103"/>
      <c r="Y345" s="103"/>
      <c r="Z345" s="232"/>
      <c r="AA345" s="92"/>
      <c r="AB345" s="267"/>
      <c r="AC345" s="92"/>
      <c r="AD345" s="181"/>
      <c r="AE345" s="353"/>
      <c r="AF345" s="103"/>
      <c r="AG345" s="107"/>
      <c r="AH345" s="107"/>
      <c r="AI345" s="103"/>
      <c r="AJ345" s="108"/>
    </row>
    <row r="346" spans="1:36" s="102" customFormat="1" ht="27.95" customHeight="1" x14ac:dyDescent="0.25">
      <c r="A346" s="178"/>
      <c r="B346" s="92"/>
      <c r="C346" s="181"/>
      <c r="D346" s="103"/>
      <c r="E346" s="103"/>
      <c r="F346" s="103"/>
      <c r="G346" s="232"/>
      <c r="H346" s="92"/>
      <c r="I346" s="181"/>
      <c r="K346" s="105"/>
      <c r="L346" s="105"/>
      <c r="M346" s="109"/>
      <c r="N346" s="103"/>
      <c r="O346" s="103"/>
      <c r="P346" s="335">
        <f ca="1">(YEAR(NOW())-YEAR(M346))</f>
        <v>126</v>
      </c>
      <c r="Q346" s="92"/>
      <c r="R346" s="267"/>
      <c r="S346" s="54"/>
      <c r="T346" s="149"/>
      <c r="U346" s="181"/>
      <c r="V346" s="103"/>
      <c r="W346" s="103"/>
      <c r="X346" s="103"/>
      <c r="Y346" s="103"/>
      <c r="Z346" s="232"/>
      <c r="AA346" s="92"/>
      <c r="AB346" s="267"/>
      <c r="AC346" s="92"/>
      <c r="AD346" s="181"/>
      <c r="AE346" s="353"/>
      <c r="AF346" s="103"/>
      <c r="AG346" s="107"/>
      <c r="AH346" s="107"/>
      <c r="AI346" s="103"/>
      <c r="AJ346" s="108"/>
    </row>
    <row r="347" spans="1:36" s="102" customFormat="1" ht="27.95" customHeight="1" x14ac:dyDescent="0.25">
      <c r="A347" s="178"/>
      <c r="B347" s="92"/>
      <c r="C347" s="188"/>
      <c r="D347" s="134"/>
      <c r="E347" s="134"/>
      <c r="F347" s="134"/>
      <c r="G347" s="231"/>
      <c r="H347" s="127"/>
      <c r="I347" s="188"/>
      <c r="J347" s="134"/>
      <c r="K347" s="135"/>
      <c r="L347" s="135"/>
      <c r="M347" s="134"/>
      <c r="N347" s="134"/>
      <c r="O347" s="134"/>
      <c r="P347" s="231" t="s">
        <v>15</v>
      </c>
      <c r="Q347" s="127"/>
      <c r="R347" s="276"/>
      <c r="S347" s="127"/>
      <c r="T347" s="127"/>
      <c r="U347" s="188"/>
      <c r="V347" s="134"/>
      <c r="W347" s="134"/>
      <c r="X347" s="134"/>
      <c r="Y347" s="134"/>
      <c r="Z347" s="231"/>
      <c r="AA347" s="127"/>
      <c r="AB347" s="276"/>
      <c r="AC347" s="127"/>
      <c r="AD347" s="188"/>
      <c r="AE347" s="353"/>
      <c r="AF347" s="134"/>
      <c r="AG347" s="137"/>
      <c r="AH347" s="137"/>
      <c r="AI347" s="134"/>
      <c r="AJ347" s="136"/>
    </row>
    <row r="348" spans="1:36" s="102" customFormat="1" ht="27.95" customHeight="1" x14ac:dyDescent="0.25">
      <c r="A348" s="178"/>
      <c r="B348" s="92"/>
      <c r="C348" s="181"/>
      <c r="D348" s="103"/>
      <c r="E348" s="103"/>
      <c r="F348" s="103"/>
      <c r="G348" s="232"/>
      <c r="H348" s="92"/>
      <c r="I348" s="181"/>
      <c r="J348" s="103"/>
      <c r="K348" s="103"/>
      <c r="L348" s="111"/>
      <c r="M348" s="103"/>
      <c r="N348" s="103"/>
      <c r="O348" s="103"/>
      <c r="P348" s="232" t="s">
        <v>15</v>
      </c>
      <c r="Q348" s="92"/>
      <c r="R348" s="267"/>
      <c r="S348" s="54"/>
      <c r="T348" s="149"/>
      <c r="U348" s="181"/>
      <c r="V348" s="103"/>
      <c r="W348" s="103"/>
      <c r="X348" s="103"/>
      <c r="Y348" s="103"/>
      <c r="Z348" s="232"/>
      <c r="AA348" s="92"/>
      <c r="AB348" s="267"/>
      <c r="AC348" s="92"/>
      <c r="AD348" s="181"/>
      <c r="AE348" s="353"/>
      <c r="AF348" s="103"/>
      <c r="AG348" s="107"/>
      <c r="AH348" s="107"/>
      <c r="AI348" s="103"/>
      <c r="AJ348" s="108"/>
    </row>
    <row r="349" spans="1:36" s="102" customFormat="1" ht="27.95" customHeight="1" x14ac:dyDescent="0.25">
      <c r="A349" s="178"/>
      <c r="B349" s="92"/>
      <c r="C349" s="181"/>
      <c r="D349" s="103"/>
      <c r="E349" s="103"/>
      <c r="F349" s="103"/>
      <c r="G349" s="232"/>
      <c r="H349" s="92"/>
      <c r="I349" s="181"/>
      <c r="J349" s="103"/>
      <c r="K349" s="103"/>
      <c r="L349" s="111"/>
      <c r="M349" s="103"/>
      <c r="N349" s="103"/>
      <c r="O349" s="103"/>
      <c r="P349" s="232" t="s">
        <v>15</v>
      </c>
      <c r="Q349" s="92"/>
      <c r="R349" s="267"/>
      <c r="S349" s="202"/>
      <c r="T349" s="149"/>
      <c r="U349" s="181"/>
      <c r="V349" s="103"/>
      <c r="W349" s="103"/>
      <c r="X349" s="103"/>
      <c r="Y349" s="103"/>
      <c r="Z349" s="232"/>
      <c r="AA349" s="92"/>
      <c r="AB349" s="267"/>
      <c r="AC349" s="92"/>
      <c r="AD349" s="181"/>
      <c r="AE349" s="353"/>
      <c r="AF349" s="103"/>
      <c r="AG349" s="107"/>
      <c r="AH349" s="107"/>
      <c r="AI349" s="103"/>
      <c r="AJ349" s="108"/>
    </row>
    <row r="350" spans="1:36" s="102" customFormat="1" ht="27.95" customHeight="1" x14ac:dyDescent="0.25">
      <c r="A350" s="178"/>
      <c r="B350" s="92"/>
      <c r="C350" s="181"/>
      <c r="D350" s="103"/>
      <c r="E350" s="103"/>
      <c r="F350" s="103"/>
      <c r="G350" s="232"/>
      <c r="H350" s="92"/>
      <c r="I350" s="181"/>
      <c r="K350" s="105"/>
      <c r="L350" s="105"/>
      <c r="M350" s="109"/>
      <c r="N350" s="103"/>
      <c r="O350" s="103"/>
      <c r="P350" s="335">
        <f t="shared" ref="P350:P386" ca="1" si="12">(YEAR(NOW())-YEAR(M350))</f>
        <v>126</v>
      </c>
      <c r="Q350" s="92"/>
      <c r="R350" s="267"/>
      <c r="S350" s="54"/>
      <c r="T350" s="149"/>
      <c r="U350" s="225"/>
      <c r="V350" s="103"/>
      <c r="W350" s="103"/>
      <c r="Y350" s="103"/>
      <c r="Z350" s="232"/>
      <c r="AA350" s="92"/>
      <c r="AB350" s="267"/>
      <c r="AC350" s="92"/>
      <c r="AD350" s="181"/>
      <c r="AE350" s="353"/>
      <c r="AF350" s="103"/>
      <c r="AG350" s="107"/>
      <c r="AH350" s="107"/>
      <c r="AI350" s="103"/>
      <c r="AJ350" s="108"/>
    </row>
    <row r="351" spans="1:36" s="102" customFormat="1" ht="27.95" customHeight="1" x14ac:dyDescent="0.25">
      <c r="A351" s="178"/>
      <c r="B351" s="92"/>
      <c r="C351" s="181"/>
      <c r="D351" s="103"/>
      <c r="E351" s="103"/>
      <c r="F351" s="103"/>
      <c r="G351" s="232"/>
      <c r="H351" s="303"/>
      <c r="I351" s="181"/>
      <c r="K351" s="105"/>
      <c r="L351" s="105"/>
      <c r="M351" s="109"/>
      <c r="N351" s="103"/>
      <c r="O351" s="103"/>
      <c r="P351" s="335">
        <f t="shared" ca="1" si="12"/>
        <v>126</v>
      </c>
      <c r="Q351" s="92"/>
      <c r="R351" s="267"/>
      <c r="S351" s="54"/>
      <c r="T351" s="149"/>
      <c r="U351" s="181"/>
      <c r="V351" s="103"/>
      <c r="W351" s="103"/>
      <c r="X351" s="103"/>
      <c r="Y351" s="103"/>
      <c r="Z351" s="232"/>
      <c r="AA351" s="92"/>
      <c r="AB351" s="267"/>
      <c r="AC351" s="92"/>
      <c r="AD351" s="181"/>
      <c r="AE351" s="353"/>
      <c r="AF351" s="103"/>
      <c r="AG351" s="107"/>
      <c r="AH351" s="107"/>
      <c r="AI351" s="103"/>
      <c r="AJ351" s="108"/>
    </row>
    <row r="352" spans="1:36" s="102" customFormat="1" ht="27.95" customHeight="1" x14ac:dyDescent="0.25">
      <c r="A352" s="178"/>
      <c r="B352" s="92"/>
      <c r="C352" s="181"/>
      <c r="D352" s="103"/>
      <c r="E352" s="103"/>
      <c r="F352" s="103"/>
      <c r="G352" s="232"/>
      <c r="H352" s="92"/>
      <c r="I352" s="181"/>
      <c r="K352" s="105"/>
      <c r="L352" s="105"/>
      <c r="M352" s="109"/>
      <c r="N352" s="103"/>
      <c r="O352" s="103"/>
      <c r="P352" s="335">
        <f t="shared" ca="1" si="12"/>
        <v>126</v>
      </c>
      <c r="Q352" s="92"/>
      <c r="R352" s="267"/>
      <c r="S352" s="54"/>
      <c r="T352" s="149"/>
      <c r="U352" s="181"/>
      <c r="V352" s="103"/>
      <c r="W352" s="103"/>
      <c r="X352" s="103"/>
      <c r="Y352" s="103"/>
      <c r="Z352" s="232"/>
      <c r="AA352" s="92"/>
      <c r="AB352" s="267"/>
      <c r="AC352" s="92"/>
      <c r="AD352" s="181"/>
      <c r="AE352" s="353"/>
      <c r="AF352" s="103"/>
      <c r="AG352" s="107"/>
      <c r="AH352" s="107"/>
      <c r="AI352" s="103"/>
      <c r="AJ352" s="108"/>
    </row>
    <row r="353" spans="1:36" s="102" customFormat="1" ht="27.95" customHeight="1" x14ac:dyDescent="0.25">
      <c r="A353" s="178"/>
      <c r="B353" s="92"/>
      <c r="C353" s="181"/>
      <c r="D353" s="103"/>
      <c r="E353" s="103"/>
      <c r="F353" s="103"/>
      <c r="G353" s="232"/>
      <c r="H353" s="92"/>
      <c r="I353" s="181"/>
      <c r="K353" s="105"/>
      <c r="L353" s="105"/>
      <c r="M353" s="109"/>
      <c r="N353" s="103"/>
      <c r="O353" s="103"/>
      <c r="P353" s="335">
        <f t="shared" ca="1" si="12"/>
        <v>126</v>
      </c>
      <c r="Q353" s="92"/>
      <c r="R353" s="267"/>
      <c r="S353" s="54"/>
      <c r="T353" s="149"/>
      <c r="U353" s="181"/>
      <c r="V353" s="103"/>
      <c r="W353" s="103"/>
      <c r="X353" s="103"/>
      <c r="Y353" s="103"/>
      <c r="Z353" s="232"/>
      <c r="AA353" s="92"/>
      <c r="AB353" s="267"/>
      <c r="AC353" s="92"/>
      <c r="AD353" s="181"/>
      <c r="AE353" s="353"/>
      <c r="AF353" s="103"/>
      <c r="AG353" s="107"/>
      <c r="AH353" s="107"/>
      <c r="AI353" s="103"/>
      <c r="AJ353" s="108"/>
    </row>
    <row r="354" spans="1:36" s="102" customFormat="1" ht="27.95" customHeight="1" x14ac:dyDescent="0.25">
      <c r="A354" s="178"/>
      <c r="B354" s="92"/>
      <c r="C354" s="181"/>
      <c r="D354" s="103"/>
      <c r="E354" s="103"/>
      <c r="F354" s="103"/>
      <c r="G354" s="232"/>
      <c r="H354" s="97"/>
      <c r="I354" s="181"/>
      <c r="K354" s="105"/>
      <c r="L354" s="105"/>
      <c r="M354" s="109"/>
      <c r="N354" s="103"/>
      <c r="O354" s="103"/>
      <c r="P354" s="335">
        <f t="shared" ca="1" si="12"/>
        <v>126</v>
      </c>
      <c r="Q354" s="92"/>
      <c r="R354" s="267"/>
      <c r="S354" s="54"/>
      <c r="T354" s="149"/>
      <c r="U354" s="181"/>
      <c r="V354" s="103"/>
      <c r="W354" s="103"/>
      <c r="X354" s="103"/>
      <c r="Y354" s="103"/>
      <c r="Z354" s="232"/>
      <c r="AA354" s="92"/>
      <c r="AB354" s="267"/>
      <c r="AC354" s="92"/>
      <c r="AD354" s="181"/>
      <c r="AE354" s="353"/>
      <c r="AF354" s="103"/>
      <c r="AG354" s="107"/>
      <c r="AH354" s="107"/>
      <c r="AI354" s="103"/>
      <c r="AJ354" s="108"/>
    </row>
    <row r="355" spans="1:36" s="102" customFormat="1" ht="27.95" customHeight="1" x14ac:dyDescent="0.25">
      <c r="A355" s="178"/>
      <c r="B355" s="92"/>
      <c r="C355" s="181"/>
      <c r="D355" s="103"/>
      <c r="E355" s="103"/>
      <c r="F355" s="103"/>
      <c r="G355" s="232"/>
      <c r="H355" s="92"/>
      <c r="I355" s="181"/>
      <c r="K355" s="105"/>
      <c r="L355" s="105"/>
      <c r="M355" s="109"/>
      <c r="N355" s="103"/>
      <c r="O355" s="103"/>
      <c r="P355" s="335">
        <f t="shared" ca="1" si="12"/>
        <v>126</v>
      </c>
      <c r="Q355" s="92"/>
      <c r="R355" s="267"/>
      <c r="S355" s="54"/>
      <c r="T355" s="149"/>
      <c r="U355" s="181"/>
      <c r="V355" s="103"/>
      <c r="W355" s="103"/>
      <c r="X355" s="103"/>
      <c r="Y355" s="103"/>
      <c r="Z355" s="232"/>
      <c r="AA355" s="92"/>
      <c r="AB355" s="267"/>
      <c r="AC355" s="92"/>
      <c r="AD355" s="181"/>
      <c r="AE355" s="353"/>
      <c r="AF355" s="103"/>
      <c r="AG355" s="107"/>
      <c r="AH355" s="107"/>
      <c r="AI355" s="103"/>
      <c r="AJ355" s="108"/>
    </row>
    <row r="356" spans="1:36" s="102" customFormat="1" ht="27.95" customHeight="1" x14ac:dyDescent="0.25">
      <c r="A356" s="178"/>
      <c r="B356" s="92"/>
      <c r="C356" s="181"/>
      <c r="D356" s="103"/>
      <c r="E356" s="103"/>
      <c r="F356" s="103"/>
      <c r="G356" s="232"/>
      <c r="H356" s="92"/>
      <c r="I356" s="181"/>
      <c r="K356" s="105"/>
      <c r="L356" s="105"/>
      <c r="M356" s="109"/>
      <c r="N356" s="103"/>
      <c r="O356" s="103"/>
      <c r="P356" s="335">
        <f t="shared" ca="1" si="12"/>
        <v>126</v>
      </c>
      <c r="Q356" s="92"/>
      <c r="R356" s="275"/>
      <c r="S356" s="202"/>
      <c r="T356" s="149"/>
      <c r="U356" s="181"/>
      <c r="V356" s="103"/>
      <c r="W356" s="103"/>
      <c r="X356" s="103"/>
      <c r="Y356" s="103"/>
      <c r="Z356" s="232"/>
      <c r="AA356" s="92"/>
      <c r="AB356" s="267"/>
      <c r="AC356" s="92"/>
      <c r="AD356" s="181"/>
      <c r="AE356" s="353"/>
      <c r="AF356" s="103"/>
      <c r="AG356" s="107"/>
      <c r="AH356" s="107"/>
      <c r="AI356" s="103"/>
      <c r="AJ356" s="108"/>
    </row>
    <row r="357" spans="1:36" s="102" customFormat="1" ht="27.95" customHeight="1" x14ac:dyDescent="0.25">
      <c r="A357" s="178"/>
      <c r="B357" s="92"/>
      <c r="C357" s="181"/>
      <c r="D357" s="103"/>
      <c r="E357" s="103"/>
      <c r="F357" s="103"/>
      <c r="G357" s="232"/>
      <c r="H357" s="92"/>
      <c r="I357" s="181"/>
      <c r="K357" s="105"/>
      <c r="L357" s="105"/>
      <c r="M357" s="109"/>
      <c r="N357" s="103"/>
      <c r="O357" s="103"/>
      <c r="P357" s="335">
        <f t="shared" ca="1" si="12"/>
        <v>126</v>
      </c>
      <c r="Q357" s="92"/>
      <c r="R357" s="275"/>
      <c r="S357" s="54"/>
      <c r="T357" s="149"/>
      <c r="U357" s="181"/>
      <c r="V357" s="103"/>
      <c r="W357" s="103"/>
      <c r="X357" s="103"/>
      <c r="Y357" s="103"/>
      <c r="Z357" s="232"/>
      <c r="AA357" s="92"/>
      <c r="AB357" s="267"/>
      <c r="AC357" s="92"/>
      <c r="AD357" s="181"/>
      <c r="AE357" s="353"/>
      <c r="AF357" s="103"/>
      <c r="AG357" s="107"/>
      <c r="AH357" s="107"/>
      <c r="AI357" s="103"/>
      <c r="AJ357" s="108"/>
    </row>
    <row r="358" spans="1:36" s="102" customFormat="1" ht="27.95" customHeight="1" x14ac:dyDescent="0.25">
      <c r="A358" s="178"/>
      <c r="B358" s="92"/>
      <c r="C358" s="181"/>
      <c r="D358" s="103"/>
      <c r="E358" s="103"/>
      <c r="F358" s="103"/>
      <c r="G358" s="232"/>
      <c r="H358" s="92"/>
      <c r="I358" s="181"/>
      <c r="K358" s="105"/>
      <c r="L358" s="105"/>
      <c r="M358" s="109"/>
      <c r="N358" s="103"/>
      <c r="O358" s="103"/>
      <c r="P358" s="335">
        <f t="shared" ca="1" si="12"/>
        <v>126</v>
      </c>
      <c r="Q358" s="92"/>
      <c r="R358" s="275"/>
      <c r="S358" s="92"/>
      <c r="T358" s="149"/>
      <c r="U358" s="181"/>
      <c r="V358" s="103"/>
      <c r="W358" s="103"/>
      <c r="X358" s="103"/>
      <c r="Y358" s="103"/>
      <c r="Z358" s="232"/>
      <c r="AA358" s="92"/>
      <c r="AB358" s="267"/>
      <c r="AC358" s="92"/>
      <c r="AD358" s="181"/>
      <c r="AE358" s="353"/>
      <c r="AF358" s="103"/>
      <c r="AG358" s="107"/>
      <c r="AH358" s="107"/>
      <c r="AI358" s="103"/>
      <c r="AJ358" s="108"/>
    </row>
    <row r="359" spans="1:36" s="102" customFormat="1" ht="27.95" customHeight="1" x14ac:dyDescent="0.25">
      <c r="A359" s="178"/>
      <c r="B359" s="92"/>
      <c r="C359" s="181"/>
      <c r="D359" s="103"/>
      <c r="E359" s="103"/>
      <c r="F359" s="103"/>
      <c r="G359" s="232"/>
      <c r="H359" s="92"/>
      <c r="I359" s="181"/>
      <c r="K359" s="105"/>
      <c r="L359" s="105"/>
      <c r="M359" s="109"/>
      <c r="N359" s="103"/>
      <c r="O359" s="103"/>
      <c r="P359" s="335">
        <f t="shared" ca="1" si="12"/>
        <v>126</v>
      </c>
      <c r="Q359" s="92"/>
      <c r="R359" s="267"/>
      <c r="S359" s="54"/>
      <c r="T359" s="149"/>
      <c r="U359" s="181"/>
      <c r="V359" s="103"/>
      <c r="W359" s="103"/>
      <c r="X359" s="103"/>
      <c r="Y359" s="103"/>
      <c r="Z359" s="232"/>
      <c r="AA359" s="92"/>
      <c r="AB359" s="267"/>
      <c r="AC359" s="92"/>
      <c r="AD359" s="181"/>
      <c r="AE359" s="353"/>
      <c r="AF359" s="103"/>
      <c r="AG359" s="107"/>
      <c r="AH359" s="107"/>
      <c r="AI359" s="103"/>
      <c r="AJ359" s="108"/>
    </row>
    <row r="360" spans="1:36" s="102" customFormat="1" ht="27.95" customHeight="1" x14ac:dyDescent="0.25">
      <c r="A360" s="178"/>
      <c r="B360" s="92"/>
      <c r="C360" s="188"/>
      <c r="D360" s="134"/>
      <c r="E360" s="134"/>
      <c r="F360" s="134"/>
      <c r="G360" s="231"/>
      <c r="H360" s="127"/>
      <c r="I360" s="188"/>
      <c r="J360" s="135"/>
      <c r="K360" s="134"/>
      <c r="L360" s="134"/>
      <c r="M360" s="138"/>
      <c r="N360" s="134"/>
      <c r="O360" s="134"/>
      <c r="P360" s="341">
        <f t="shared" ca="1" si="12"/>
        <v>126</v>
      </c>
      <c r="Q360" s="127"/>
      <c r="R360" s="276"/>
      <c r="S360" s="128"/>
      <c r="T360" s="318"/>
      <c r="U360" s="188"/>
      <c r="V360" s="134"/>
      <c r="W360" s="134"/>
      <c r="X360" s="134"/>
      <c r="Y360" s="134"/>
      <c r="Z360" s="231"/>
      <c r="AA360" s="127"/>
      <c r="AB360" s="276"/>
      <c r="AC360" s="127"/>
      <c r="AD360" s="188"/>
      <c r="AE360" s="353"/>
      <c r="AF360" s="134"/>
      <c r="AG360" s="137"/>
      <c r="AH360" s="137"/>
      <c r="AI360" s="134"/>
      <c r="AJ360" s="136"/>
    </row>
    <row r="361" spans="1:36" s="102" customFormat="1" ht="27.95" customHeight="1" x14ac:dyDescent="0.25">
      <c r="A361" s="178"/>
      <c r="B361" s="92"/>
      <c r="C361" s="181"/>
      <c r="D361" s="103"/>
      <c r="E361" s="103"/>
      <c r="F361" s="103"/>
      <c r="G361" s="232"/>
      <c r="H361" s="92"/>
      <c r="I361" s="181"/>
      <c r="K361" s="105"/>
      <c r="L361" s="105"/>
      <c r="M361" s="109"/>
      <c r="N361" s="103"/>
      <c r="O361" s="103"/>
      <c r="P361" s="335">
        <f t="shared" ca="1" si="12"/>
        <v>126</v>
      </c>
      <c r="Q361" s="92"/>
      <c r="R361" s="267"/>
      <c r="S361" s="54"/>
      <c r="T361" s="149"/>
      <c r="U361" s="181"/>
      <c r="V361" s="103"/>
      <c r="W361" s="103"/>
      <c r="X361" s="103"/>
      <c r="Y361" s="103"/>
      <c r="Z361" s="232"/>
      <c r="AA361" s="92"/>
      <c r="AB361" s="267"/>
      <c r="AC361" s="92"/>
      <c r="AD361" s="181"/>
      <c r="AE361" s="353"/>
      <c r="AF361" s="103"/>
      <c r="AG361" s="107"/>
      <c r="AH361" s="107"/>
      <c r="AI361" s="103"/>
      <c r="AJ361" s="108"/>
    </row>
    <row r="362" spans="1:36" s="102" customFormat="1" ht="27.95" customHeight="1" x14ac:dyDescent="0.25">
      <c r="A362" s="178"/>
      <c r="B362" s="92"/>
      <c r="C362" s="181"/>
      <c r="D362" s="103"/>
      <c r="E362" s="103"/>
      <c r="F362" s="103"/>
      <c r="G362" s="232"/>
      <c r="H362" s="92"/>
      <c r="I362" s="181"/>
      <c r="K362" s="103"/>
      <c r="L362" s="103"/>
      <c r="M362" s="109"/>
      <c r="N362" s="103"/>
      <c r="O362" s="103"/>
      <c r="P362" s="335">
        <f t="shared" ca="1" si="12"/>
        <v>126</v>
      </c>
      <c r="Q362" s="92"/>
      <c r="R362" s="267"/>
      <c r="S362" s="54"/>
      <c r="T362" s="149"/>
      <c r="U362" s="181"/>
      <c r="V362" s="103"/>
      <c r="W362" s="103"/>
      <c r="X362" s="103"/>
      <c r="Y362" s="103"/>
      <c r="Z362" s="232"/>
      <c r="AA362" s="92"/>
      <c r="AB362" s="267"/>
      <c r="AC362" s="92"/>
      <c r="AD362" s="181"/>
      <c r="AE362" s="353"/>
      <c r="AF362" s="103"/>
      <c r="AG362" s="107"/>
      <c r="AH362" s="107"/>
      <c r="AI362" s="103"/>
      <c r="AJ362" s="108"/>
    </row>
    <row r="363" spans="1:36" s="102" customFormat="1" ht="27.95" customHeight="1" x14ac:dyDescent="0.25">
      <c r="A363" s="178"/>
      <c r="B363" s="92"/>
      <c r="C363" s="188"/>
      <c r="D363" s="134"/>
      <c r="E363" s="134"/>
      <c r="F363" s="134"/>
      <c r="G363" s="231"/>
      <c r="H363" s="127"/>
      <c r="I363" s="188"/>
      <c r="J363" s="135"/>
      <c r="K363" s="134"/>
      <c r="L363" s="134"/>
      <c r="M363" s="138"/>
      <c r="N363" s="134"/>
      <c r="O363" s="134"/>
      <c r="P363" s="341">
        <f t="shared" ca="1" si="12"/>
        <v>126</v>
      </c>
      <c r="Q363" s="127"/>
      <c r="R363" s="276"/>
      <c r="S363" s="128"/>
      <c r="T363" s="318"/>
      <c r="U363" s="188"/>
      <c r="V363" s="134"/>
      <c r="W363" s="134"/>
      <c r="X363" s="134"/>
      <c r="Y363" s="134"/>
      <c r="Z363" s="231"/>
      <c r="AA363" s="127"/>
      <c r="AB363" s="276"/>
      <c r="AC363" s="127"/>
      <c r="AD363" s="188"/>
      <c r="AE363" s="353"/>
      <c r="AF363" s="134"/>
      <c r="AG363" s="137"/>
      <c r="AH363" s="137"/>
      <c r="AI363" s="134"/>
      <c r="AJ363" s="136"/>
    </row>
    <row r="364" spans="1:36" s="102" customFormat="1" ht="27.95" customHeight="1" x14ac:dyDescent="0.25">
      <c r="A364" s="178"/>
      <c r="B364" s="92"/>
      <c r="C364" s="181"/>
      <c r="D364" s="103"/>
      <c r="E364" s="103"/>
      <c r="F364" s="103"/>
      <c r="G364" s="232"/>
      <c r="H364" s="92"/>
      <c r="I364" s="181"/>
      <c r="K364" s="103"/>
      <c r="L364" s="103"/>
      <c r="M364" s="109"/>
      <c r="N364" s="103"/>
      <c r="O364" s="103"/>
      <c r="P364" s="335">
        <f t="shared" ca="1" si="12"/>
        <v>126</v>
      </c>
      <c r="Q364" s="92"/>
      <c r="R364" s="267"/>
      <c r="S364" s="92"/>
      <c r="T364" s="100"/>
      <c r="U364" s="181"/>
      <c r="V364" s="103"/>
      <c r="W364" s="103"/>
      <c r="X364" s="103"/>
      <c r="Y364" s="103"/>
      <c r="Z364" s="232"/>
      <c r="AA364" s="92"/>
      <c r="AB364" s="267"/>
      <c r="AC364" s="92"/>
      <c r="AD364" s="181"/>
      <c r="AE364" s="353"/>
      <c r="AF364" s="103"/>
      <c r="AG364" s="107"/>
      <c r="AH364" s="107"/>
      <c r="AI364" s="103"/>
      <c r="AJ364" s="108"/>
    </row>
    <row r="365" spans="1:36" s="102" customFormat="1" ht="27.95" customHeight="1" x14ac:dyDescent="0.25">
      <c r="A365" s="178"/>
      <c r="B365" s="92"/>
      <c r="C365" s="181"/>
      <c r="D365" s="103"/>
      <c r="E365" s="103"/>
      <c r="F365" s="103"/>
      <c r="G365" s="232"/>
      <c r="H365" s="92"/>
      <c r="I365" s="181"/>
      <c r="K365" s="103"/>
      <c r="L365" s="103"/>
      <c r="M365" s="109"/>
      <c r="N365" s="103"/>
      <c r="O365" s="103"/>
      <c r="P365" s="335">
        <f t="shared" ca="1" si="12"/>
        <v>126</v>
      </c>
      <c r="Q365" s="92"/>
      <c r="R365" s="267"/>
      <c r="S365" s="54"/>
      <c r="T365" s="100"/>
      <c r="U365" s="181"/>
      <c r="V365" s="103"/>
      <c r="W365" s="103"/>
      <c r="X365" s="103"/>
      <c r="Y365" s="103"/>
      <c r="Z365" s="232"/>
      <c r="AA365" s="92"/>
      <c r="AB365" s="267"/>
      <c r="AC365" s="92"/>
      <c r="AD365" s="181"/>
      <c r="AE365" s="353"/>
      <c r="AF365" s="103"/>
      <c r="AG365" s="107"/>
      <c r="AH365" s="107"/>
      <c r="AI365" s="103"/>
      <c r="AJ365" s="108"/>
    </row>
    <row r="366" spans="1:36" s="102" customFormat="1" ht="27.95" customHeight="1" x14ac:dyDescent="0.25">
      <c r="A366" s="178"/>
      <c r="B366" s="92"/>
      <c r="C366" s="181"/>
      <c r="D366" s="103"/>
      <c r="E366" s="103"/>
      <c r="F366" s="103"/>
      <c r="G366" s="232"/>
      <c r="H366" s="92"/>
      <c r="I366" s="181"/>
      <c r="K366" s="103"/>
      <c r="L366" s="103"/>
      <c r="M366" s="109"/>
      <c r="N366" s="103"/>
      <c r="O366" s="103"/>
      <c r="P366" s="335">
        <f t="shared" ca="1" si="12"/>
        <v>126</v>
      </c>
      <c r="Q366" s="92"/>
      <c r="R366" s="267"/>
      <c r="S366" s="54"/>
      <c r="T366" s="100"/>
      <c r="U366" s="181"/>
      <c r="V366" s="103"/>
      <c r="W366" s="103"/>
      <c r="X366" s="103"/>
      <c r="Y366" s="103"/>
      <c r="Z366" s="232"/>
      <c r="AA366" s="92"/>
      <c r="AB366" s="267"/>
      <c r="AC366" s="92"/>
      <c r="AD366" s="181"/>
      <c r="AE366" s="353"/>
      <c r="AF366" s="103"/>
      <c r="AG366" s="107"/>
      <c r="AH366" s="107"/>
      <c r="AI366" s="103"/>
      <c r="AJ366" s="108"/>
    </row>
    <row r="367" spans="1:36" s="102" customFormat="1" ht="27.95" customHeight="1" x14ac:dyDescent="0.25">
      <c r="A367" s="178"/>
      <c r="B367" s="92"/>
      <c r="C367" s="188"/>
      <c r="D367" s="134"/>
      <c r="E367" s="134"/>
      <c r="F367" s="134"/>
      <c r="G367" s="231"/>
      <c r="H367" s="127"/>
      <c r="I367" s="188"/>
      <c r="J367" s="135"/>
      <c r="K367" s="134"/>
      <c r="L367" s="134"/>
      <c r="M367" s="138"/>
      <c r="N367" s="134"/>
      <c r="O367" s="134"/>
      <c r="P367" s="341">
        <f t="shared" ca="1" si="12"/>
        <v>126</v>
      </c>
      <c r="Q367" s="127"/>
      <c r="R367" s="276"/>
      <c r="S367" s="128"/>
      <c r="T367" s="130"/>
      <c r="U367" s="188"/>
      <c r="V367" s="134"/>
      <c r="W367" s="134"/>
      <c r="X367" s="134"/>
      <c r="Y367" s="134"/>
      <c r="Z367" s="231"/>
      <c r="AA367" s="127"/>
      <c r="AB367" s="276"/>
      <c r="AC367" s="127"/>
      <c r="AD367" s="188"/>
      <c r="AE367" s="353"/>
      <c r="AF367" s="134"/>
      <c r="AG367" s="137"/>
      <c r="AH367" s="137"/>
      <c r="AI367" s="134"/>
      <c r="AJ367" s="136"/>
    </row>
    <row r="368" spans="1:36" s="102" customFormat="1" ht="27.95" customHeight="1" x14ac:dyDescent="0.25">
      <c r="A368" s="178"/>
      <c r="B368" s="92"/>
      <c r="C368" s="181"/>
      <c r="D368" s="103"/>
      <c r="E368" s="103"/>
      <c r="F368" s="103"/>
      <c r="G368" s="232"/>
      <c r="H368" s="92"/>
      <c r="I368" s="181"/>
      <c r="K368" s="103"/>
      <c r="L368" s="103"/>
      <c r="M368" s="109"/>
      <c r="N368" s="103"/>
      <c r="O368" s="103"/>
      <c r="P368" s="335">
        <f t="shared" ca="1" si="12"/>
        <v>126</v>
      </c>
      <c r="Q368" s="92"/>
      <c r="R368" s="267"/>
      <c r="S368" s="54"/>
      <c r="T368" s="100"/>
      <c r="U368" s="181"/>
      <c r="V368" s="103"/>
      <c r="W368" s="103"/>
      <c r="X368" s="103"/>
      <c r="Y368" s="103"/>
      <c r="Z368" s="232"/>
      <c r="AA368" s="92"/>
      <c r="AB368" s="267"/>
      <c r="AC368" s="92"/>
      <c r="AD368" s="181"/>
      <c r="AE368" s="353"/>
      <c r="AF368" s="103"/>
      <c r="AG368" s="107"/>
      <c r="AH368" s="107"/>
      <c r="AI368" s="103"/>
      <c r="AJ368" s="108"/>
    </row>
    <row r="369" spans="1:37" s="102" customFormat="1" ht="27.95" customHeight="1" x14ac:dyDescent="0.25">
      <c r="A369" s="178"/>
      <c r="B369" s="92"/>
      <c r="C369" s="181"/>
      <c r="D369" s="103"/>
      <c r="E369" s="103"/>
      <c r="F369" s="103"/>
      <c r="G369" s="232"/>
      <c r="H369" s="92"/>
      <c r="I369" s="181"/>
      <c r="K369" s="103"/>
      <c r="L369" s="103"/>
      <c r="M369" s="109"/>
      <c r="N369" s="103"/>
      <c r="O369" s="103"/>
      <c r="P369" s="335">
        <f t="shared" ca="1" si="12"/>
        <v>126</v>
      </c>
      <c r="Q369" s="92"/>
      <c r="R369" s="267"/>
      <c r="S369" s="54"/>
      <c r="T369" s="100"/>
      <c r="U369" s="181"/>
      <c r="V369" s="103"/>
      <c r="W369" s="103"/>
      <c r="X369" s="103"/>
      <c r="Y369" s="103"/>
      <c r="Z369" s="232"/>
      <c r="AA369" s="92"/>
      <c r="AB369" s="267"/>
      <c r="AC369" s="92"/>
      <c r="AD369" s="181"/>
      <c r="AE369" s="353"/>
      <c r="AF369" s="103"/>
      <c r="AG369" s="107"/>
      <c r="AH369" s="107"/>
      <c r="AI369" s="103"/>
      <c r="AJ369" s="108"/>
    </row>
    <row r="370" spans="1:37" s="102" customFormat="1" ht="27.95" customHeight="1" x14ac:dyDescent="0.25">
      <c r="A370" s="178"/>
      <c r="B370" s="92"/>
      <c r="C370" s="181"/>
      <c r="D370" s="103"/>
      <c r="E370" s="103"/>
      <c r="F370" s="103"/>
      <c r="G370" s="232"/>
      <c r="H370" s="92"/>
      <c r="I370" s="181"/>
      <c r="K370" s="103"/>
      <c r="L370" s="103"/>
      <c r="M370" s="109"/>
      <c r="N370" s="103"/>
      <c r="O370" s="103"/>
      <c r="P370" s="335">
        <f t="shared" ca="1" si="12"/>
        <v>126</v>
      </c>
      <c r="Q370" s="92"/>
      <c r="R370" s="267"/>
      <c r="S370" s="54"/>
      <c r="T370" s="100"/>
      <c r="U370" s="181"/>
      <c r="V370" s="103"/>
      <c r="W370" s="103"/>
      <c r="X370" s="103"/>
      <c r="Y370" s="103"/>
      <c r="Z370" s="232"/>
      <c r="AA370" s="92"/>
      <c r="AB370" s="267"/>
      <c r="AC370" s="92"/>
      <c r="AD370" s="181"/>
      <c r="AE370" s="353"/>
      <c r="AF370" s="103"/>
      <c r="AG370" s="107"/>
      <c r="AH370" s="107"/>
      <c r="AI370" s="103"/>
      <c r="AJ370" s="108"/>
    </row>
    <row r="371" spans="1:37" s="102" customFormat="1" ht="27.95" customHeight="1" x14ac:dyDescent="0.25">
      <c r="A371" s="178"/>
      <c r="B371" s="92"/>
      <c r="C371" s="181"/>
      <c r="D371" s="103"/>
      <c r="E371" s="103"/>
      <c r="F371" s="103"/>
      <c r="G371" s="232"/>
      <c r="H371" s="92"/>
      <c r="I371" s="181"/>
      <c r="K371" s="103"/>
      <c r="L371" s="103"/>
      <c r="M371" s="109"/>
      <c r="N371" s="103"/>
      <c r="O371" s="103"/>
      <c r="P371" s="335">
        <f t="shared" ca="1" si="12"/>
        <v>126</v>
      </c>
      <c r="Q371" s="92"/>
      <c r="R371" s="267"/>
      <c r="S371" s="54"/>
      <c r="T371" s="100"/>
      <c r="U371" s="181"/>
      <c r="V371" s="103"/>
      <c r="W371" s="103"/>
      <c r="X371" s="103"/>
      <c r="Y371" s="103"/>
      <c r="Z371" s="232"/>
      <c r="AA371" s="92"/>
      <c r="AB371" s="267"/>
      <c r="AC371" s="92"/>
      <c r="AD371" s="181"/>
      <c r="AE371" s="353"/>
      <c r="AF371" s="103"/>
      <c r="AG371" s="107"/>
      <c r="AH371" s="107"/>
      <c r="AI371" s="103"/>
      <c r="AJ371" s="108"/>
    </row>
    <row r="372" spans="1:37" s="102" customFormat="1" ht="27.95" customHeight="1" x14ac:dyDescent="0.25">
      <c r="A372" s="178"/>
      <c r="B372" s="92"/>
      <c r="C372" s="181"/>
      <c r="D372" s="103"/>
      <c r="E372" s="103"/>
      <c r="F372" s="103"/>
      <c r="G372" s="232"/>
      <c r="H372" s="92"/>
      <c r="I372" s="181"/>
      <c r="K372" s="103"/>
      <c r="L372" s="103"/>
      <c r="M372" s="109"/>
      <c r="N372" s="103"/>
      <c r="O372" s="103"/>
      <c r="P372" s="335">
        <f t="shared" ca="1" si="12"/>
        <v>126</v>
      </c>
      <c r="Q372" s="92"/>
      <c r="R372" s="267"/>
      <c r="S372" s="54"/>
      <c r="T372" s="100"/>
      <c r="U372" s="181"/>
      <c r="V372" s="103"/>
      <c r="W372" s="103"/>
      <c r="X372" s="103"/>
      <c r="Y372" s="103"/>
      <c r="Z372" s="232"/>
      <c r="AA372" s="92"/>
      <c r="AB372" s="267"/>
      <c r="AC372" s="92"/>
      <c r="AD372" s="181"/>
      <c r="AE372" s="353"/>
      <c r="AF372" s="103"/>
      <c r="AG372" s="107"/>
      <c r="AH372" s="107"/>
      <c r="AI372" s="103"/>
      <c r="AJ372" s="108"/>
    </row>
    <row r="373" spans="1:37" s="102" customFormat="1" ht="27.95" customHeight="1" x14ac:dyDescent="0.25">
      <c r="A373" s="178"/>
      <c r="B373" s="92"/>
      <c r="C373" s="181"/>
      <c r="D373" s="103"/>
      <c r="E373" s="103"/>
      <c r="F373" s="103"/>
      <c r="G373" s="232"/>
      <c r="H373" s="92"/>
      <c r="I373" s="181"/>
      <c r="K373" s="103"/>
      <c r="L373" s="103"/>
      <c r="M373" s="109"/>
      <c r="N373" s="103"/>
      <c r="O373" s="103"/>
      <c r="P373" s="335">
        <f t="shared" ca="1" si="12"/>
        <v>126</v>
      </c>
      <c r="Q373" s="92"/>
      <c r="R373" s="267"/>
      <c r="S373" s="54"/>
      <c r="T373" s="100"/>
      <c r="U373" s="181"/>
      <c r="V373" s="103"/>
      <c r="X373" s="103"/>
      <c r="Y373" s="103"/>
      <c r="Z373" s="232"/>
      <c r="AA373" s="92"/>
      <c r="AB373" s="267"/>
      <c r="AC373" s="92"/>
      <c r="AD373" s="181"/>
      <c r="AE373" s="353"/>
      <c r="AF373" s="103"/>
      <c r="AG373" s="107"/>
      <c r="AH373" s="107"/>
      <c r="AI373" s="103"/>
      <c r="AJ373" s="108"/>
    </row>
    <row r="374" spans="1:37" s="102" customFormat="1" ht="27.95" customHeight="1" x14ac:dyDescent="0.25">
      <c r="A374" s="178"/>
      <c r="B374" s="92"/>
      <c r="C374" s="188"/>
      <c r="D374" s="134"/>
      <c r="E374" s="134"/>
      <c r="F374" s="134"/>
      <c r="G374" s="231"/>
      <c r="H374" s="304"/>
      <c r="I374" s="188"/>
      <c r="J374" s="135"/>
      <c r="K374" s="134"/>
      <c r="L374" s="134"/>
      <c r="M374" s="138"/>
      <c r="N374" s="134"/>
      <c r="O374" s="134"/>
      <c r="P374" s="341">
        <f t="shared" ca="1" si="12"/>
        <v>126</v>
      </c>
      <c r="Q374" s="127"/>
      <c r="R374" s="276"/>
      <c r="S374" s="127"/>
      <c r="T374" s="130"/>
      <c r="U374" s="188"/>
      <c r="V374" s="134"/>
      <c r="W374" s="134"/>
      <c r="X374" s="134"/>
      <c r="Y374" s="134"/>
      <c r="Z374" s="231"/>
      <c r="AA374" s="127"/>
      <c r="AB374" s="276"/>
      <c r="AC374" s="127"/>
      <c r="AD374" s="188"/>
      <c r="AE374" s="353"/>
      <c r="AF374" s="134"/>
      <c r="AG374" s="137"/>
      <c r="AH374" s="137"/>
      <c r="AI374" s="134"/>
      <c r="AJ374" s="136"/>
      <c r="AK374" s="103"/>
    </row>
    <row r="375" spans="1:37" s="102" customFormat="1" ht="27.95" customHeight="1" x14ac:dyDescent="0.25">
      <c r="A375" s="178"/>
      <c r="B375" s="92"/>
      <c r="C375" s="181"/>
      <c r="D375" s="103"/>
      <c r="E375" s="103"/>
      <c r="F375" s="103"/>
      <c r="G375" s="232"/>
      <c r="H375" s="92"/>
      <c r="I375" s="181"/>
      <c r="J375" s="103"/>
      <c r="K375" s="103"/>
      <c r="L375" s="103"/>
      <c r="M375" s="109"/>
      <c r="N375" s="103"/>
      <c r="O375" s="103"/>
      <c r="P375" s="335">
        <f t="shared" ca="1" si="12"/>
        <v>126</v>
      </c>
      <c r="Q375" s="92"/>
      <c r="R375" s="267"/>
      <c r="S375" s="92"/>
      <c r="T375" s="100"/>
      <c r="U375" s="181"/>
      <c r="V375" s="103"/>
      <c r="W375" s="103"/>
      <c r="X375" s="103"/>
      <c r="Y375" s="103"/>
      <c r="Z375" s="232"/>
      <c r="AA375" s="92"/>
      <c r="AB375" s="267"/>
      <c r="AC375" s="92"/>
      <c r="AD375" s="181"/>
      <c r="AE375" s="353"/>
      <c r="AF375" s="103"/>
      <c r="AG375" s="107"/>
      <c r="AH375" s="107"/>
      <c r="AI375" s="103"/>
      <c r="AJ375" s="108"/>
    </row>
    <row r="376" spans="1:37" s="102" customFormat="1" ht="27.95" customHeight="1" x14ac:dyDescent="0.25">
      <c r="A376" s="178"/>
      <c r="B376" s="92"/>
      <c r="C376" s="188"/>
      <c r="D376" s="134"/>
      <c r="E376" s="134"/>
      <c r="F376" s="134"/>
      <c r="G376" s="231"/>
      <c r="H376" s="127"/>
      <c r="I376" s="188"/>
      <c r="J376" s="134"/>
      <c r="K376" s="134"/>
      <c r="L376" s="134"/>
      <c r="M376" s="138"/>
      <c r="N376" s="134"/>
      <c r="O376" s="134"/>
      <c r="P376" s="341">
        <f t="shared" ca="1" si="12"/>
        <v>126</v>
      </c>
      <c r="Q376" s="127"/>
      <c r="R376" s="276"/>
      <c r="S376" s="127"/>
      <c r="T376" s="130"/>
      <c r="U376" s="188"/>
      <c r="V376" s="134"/>
      <c r="W376" s="134"/>
      <c r="X376" s="134"/>
      <c r="Y376" s="134"/>
      <c r="Z376" s="231"/>
      <c r="AA376" s="127"/>
      <c r="AB376" s="276"/>
      <c r="AC376" s="127"/>
      <c r="AD376" s="188"/>
      <c r="AE376" s="353"/>
      <c r="AF376" s="134"/>
      <c r="AG376" s="137"/>
      <c r="AH376" s="137"/>
      <c r="AI376" s="134"/>
      <c r="AJ376" s="136"/>
    </row>
    <row r="377" spans="1:37" s="102" customFormat="1" ht="27.95" customHeight="1" x14ac:dyDescent="0.25">
      <c r="A377" s="178"/>
      <c r="B377" s="92"/>
      <c r="C377" s="181"/>
      <c r="D377" s="103"/>
      <c r="E377" s="103"/>
      <c r="F377" s="103"/>
      <c r="G377" s="232"/>
      <c r="H377" s="92"/>
      <c r="I377" s="181"/>
      <c r="K377" s="103"/>
      <c r="L377" s="103"/>
      <c r="M377" s="110"/>
      <c r="N377" s="103"/>
      <c r="O377" s="103"/>
      <c r="P377" s="335">
        <f t="shared" ca="1" si="12"/>
        <v>126</v>
      </c>
      <c r="Q377" s="92"/>
      <c r="R377" s="267"/>
      <c r="S377" s="54"/>
      <c r="T377" s="149"/>
      <c r="U377" s="225"/>
      <c r="V377" s="103"/>
      <c r="X377" s="103"/>
      <c r="Y377" s="103"/>
      <c r="Z377" s="232"/>
      <c r="AA377" s="92"/>
      <c r="AB377" s="267"/>
      <c r="AC377" s="92"/>
      <c r="AD377" s="181"/>
      <c r="AE377" s="353"/>
      <c r="AF377" s="103"/>
      <c r="AG377" s="107"/>
      <c r="AH377" s="107"/>
      <c r="AI377" s="103"/>
      <c r="AJ377" s="108"/>
    </row>
    <row r="378" spans="1:37" s="102" customFormat="1" ht="27.95" customHeight="1" x14ac:dyDescent="0.25">
      <c r="A378" s="178"/>
      <c r="B378" s="92"/>
      <c r="C378" s="181"/>
      <c r="D378" s="103"/>
      <c r="E378" s="103"/>
      <c r="F378" s="103"/>
      <c r="G378" s="232"/>
      <c r="H378" s="92"/>
      <c r="I378" s="181"/>
      <c r="J378" s="103"/>
      <c r="K378" s="103"/>
      <c r="L378" s="103"/>
      <c r="M378" s="109"/>
      <c r="N378" s="103"/>
      <c r="O378" s="103"/>
      <c r="P378" s="335">
        <f t="shared" ca="1" si="12"/>
        <v>126</v>
      </c>
      <c r="Q378" s="92"/>
      <c r="R378" s="267"/>
      <c r="S378" s="92"/>
      <c r="T378" s="100"/>
      <c r="U378" s="181"/>
      <c r="V378" s="103"/>
      <c r="W378" s="103"/>
      <c r="X378" s="103"/>
      <c r="Y378" s="103"/>
      <c r="Z378" s="232"/>
      <c r="AA378" s="92"/>
      <c r="AB378" s="267"/>
      <c r="AC378" s="92"/>
      <c r="AD378" s="181"/>
      <c r="AE378" s="353"/>
      <c r="AF378" s="103"/>
      <c r="AG378" s="107"/>
      <c r="AH378" s="107"/>
      <c r="AI378" s="103"/>
      <c r="AJ378" s="108"/>
    </row>
    <row r="379" spans="1:37" s="102" customFormat="1" ht="27.95" customHeight="1" x14ac:dyDescent="0.25">
      <c r="A379" s="178"/>
      <c r="B379" s="92"/>
      <c r="C379" s="181"/>
      <c r="D379" s="103"/>
      <c r="E379" s="103"/>
      <c r="F379" s="103"/>
      <c r="G379" s="232"/>
      <c r="H379" s="92"/>
      <c r="I379" s="181"/>
      <c r="J379" s="103"/>
      <c r="K379" s="103"/>
      <c r="L379" s="103"/>
      <c r="M379" s="109"/>
      <c r="N379" s="103"/>
      <c r="O379" s="103"/>
      <c r="P379" s="335">
        <f t="shared" ca="1" si="12"/>
        <v>126</v>
      </c>
      <c r="Q379" s="92"/>
      <c r="R379" s="267"/>
      <c r="S379" s="92"/>
      <c r="T379" s="100"/>
      <c r="U379" s="181"/>
      <c r="V379" s="103"/>
      <c r="W379" s="103"/>
      <c r="X379" s="103"/>
      <c r="Y379" s="103"/>
      <c r="Z379" s="232"/>
      <c r="AA379" s="92"/>
      <c r="AB379" s="267"/>
      <c r="AC379" s="92"/>
      <c r="AD379" s="181"/>
      <c r="AE379" s="353"/>
      <c r="AF379" s="103"/>
      <c r="AG379" s="107"/>
      <c r="AH379" s="107"/>
      <c r="AI379" s="103"/>
      <c r="AJ379" s="108"/>
    </row>
    <row r="380" spans="1:37" s="102" customFormat="1" ht="27.95" customHeight="1" x14ac:dyDescent="0.25">
      <c r="A380" s="178"/>
      <c r="B380" s="92"/>
      <c r="C380" s="181"/>
      <c r="D380" s="103"/>
      <c r="E380" s="103"/>
      <c r="F380" s="103"/>
      <c r="G380" s="232"/>
      <c r="H380" s="92"/>
      <c r="I380" s="181"/>
      <c r="J380" s="103"/>
      <c r="K380" s="103"/>
      <c r="L380" s="103"/>
      <c r="M380" s="110"/>
      <c r="P380" s="335">
        <f t="shared" ca="1" si="12"/>
        <v>126</v>
      </c>
      <c r="Q380" s="92"/>
      <c r="R380" s="267"/>
      <c r="S380" s="54"/>
      <c r="T380" s="100"/>
      <c r="U380" s="225"/>
      <c r="V380" s="103"/>
      <c r="W380" s="103"/>
      <c r="X380" s="103"/>
      <c r="Y380" s="103"/>
      <c r="Z380" s="232"/>
      <c r="AA380" s="92"/>
      <c r="AB380" s="267"/>
      <c r="AC380" s="92"/>
      <c r="AD380" s="181"/>
      <c r="AE380" s="353"/>
      <c r="AF380" s="103"/>
      <c r="AG380" s="107"/>
      <c r="AH380" s="107"/>
      <c r="AI380" s="103"/>
      <c r="AJ380" s="108"/>
    </row>
    <row r="381" spans="1:37" s="102" customFormat="1" ht="27.95" customHeight="1" x14ac:dyDescent="0.25">
      <c r="A381" s="178"/>
      <c r="B381" s="92"/>
      <c r="C381" s="181"/>
      <c r="D381" s="103"/>
      <c r="E381" s="103"/>
      <c r="F381" s="103"/>
      <c r="G381" s="232"/>
      <c r="H381" s="92"/>
      <c r="I381" s="181"/>
      <c r="J381" s="103"/>
      <c r="K381" s="103"/>
      <c r="L381" s="103"/>
      <c r="M381" s="110"/>
      <c r="N381" s="103"/>
      <c r="O381" s="103"/>
      <c r="P381" s="335">
        <f t="shared" ca="1" si="12"/>
        <v>126</v>
      </c>
      <c r="Q381" s="92"/>
      <c r="R381" s="267"/>
      <c r="S381" s="54"/>
      <c r="T381" s="100"/>
      <c r="U381" s="225"/>
      <c r="V381" s="103"/>
      <c r="X381" s="103"/>
      <c r="Y381" s="103"/>
      <c r="Z381" s="232"/>
      <c r="AA381" s="92"/>
      <c r="AB381" s="267"/>
      <c r="AC381" s="92"/>
      <c r="AD381" s="181"/>
      <c r="AE381" s="353"/>
      <c r="AF381" s="103"/>
      <c r="AG381" s="107"/>
      <c r="AH381" s="107"/>
      <c r="AI381" s="103"/>
      <c r="AJ381" s="108"/>
    </row>
    <row r="382" spans="1:37" s="102" customFormat="1" ht="27.95" customHeight="1" x14ac:dyDescent="0.25">
      <c r="A382" s="178"/>
      <c r="B382" s="92"/>
      <c r="C382" s="181"/>
      <c r="D382" s="103"/>
      <c r="E382" s="103"/>
      <c r="F382" s="103"/>
      <c r="G382" s="232"/>
      <c r="H382" s="92"/>
      <c r="I382" s="181"/>
      <c r="J382" s="103"/>
      <c r="K382" s="103"/>
      <c r="L382" s="103"/>
      <c r="M382" s="110"/>
      <c r="N382" s="103"/>
      <c r="O382" s="103"/>
      <c r="P382" s="335">
        <f t="shared" ca="1" si="12"/>
        <v>126</v>
      </c>
      <c r="Q382" s="92"/>
      <c r="R382" s="267"/>
      <c r="S382" s="54"/>
      <c r="T382" s="100"/>
      <c r="U382" s="225"/>
      <c r="V382" s="103"/>
      <c r="X382" s="103"/>
      <c r="Y382" s="103"/>
      <c r="Z382" s="232"/>
      <c r="AA382" s="92"/>
      <c r="AB382" s="267"/>
      <c r="AC382" s="92"/>
      <c r="AD382" s="181"/>
      <c r="AE382" s="353"/>
      <c r="AF382" s="103"/>
      <c r="AG382" s="107"/>
      <c r="AH382" s="107"/>
      <c r="AI382" s="103"/>
      <c r="AJ382" s="108"/>
    </row>
    <row r="383" spans="1:37" s="102" customFormat="1" ht="27.95" customHeight="1" x14ac:dyDescent="0.25">
      <c r="A383" s="178"/>
      <c r="B383" s="92"/>
      <c r="C383" s="181"/>
      <c r="D383" s="103"/>
      <c r="E383" s="103"/>
      <c r="F383" s="103"/>
      <c r="G383" s="232"/>
      <c r="H383" s="92"/>
      <c r="I383" s="181"/>
      <c r="J383" s="103"/>
      <c r="K383" s="103"/>
      <c r="L383" s="103"/>
      <c r="M383" s="110"/>
      <c r="N383" s="103"/>
      <c r="O383" s="103"/>
      <c r="P383" s="335">
        <f t="shared" ca="1" si="12"/>
        <v>126</v>
      </c>
      <c r="Q383" s="92"/>
      <c r="R383" s="267"/>
      <c r="S383" s="54"/>
      <c r="T383" s="100"/>
      <c r="U383" s="225"/>
      <c r="X383" s="103"/>
      <c r="Y383" s="103"/>
      <c r="Z383" s="232"/>
      <c r="AA383" s="92"/>
      <c r="AB383" s="267"/>
      <c r="AC383" s="92"/>
      <c r="AD383" s="181"/>
      <c r="AE383" s="353"/>
      <c r="AF383" s="103"/>
      <c r="AG383" s="107"/>
      <c r="AH383" s="107"/>
      <c r="AI383" s="103"/>
      <c r="AJ383" s="108"/>
    </row>
    <row r="384" spans="1:37" s="102" customFormat="1" ht="27.95" customHeight="1" x14ac:dyDescent="0.25">
      <c r="A384" s="178"/>
      <c r="B384" s="92"/>
      <c r="C384" s="181"/>
      <c r="D384" s="103"/>
      <c r="E384" s="103"/>
      <c r="F384" s="103"/>
      <c r="G384" s="232"/>
      <c r="H384" s="92"/>
      <c r="I384" s="181"/>
      <c r="J384" s="103"/>
      <c r="K384" s="103"/>
      <c r="L384" s="103"/>
      <c r="M384" s="110"/>
      <c r="N384" s="103"/>
      <c r="P384" s="335">
        <f t="shared" ca="1" si="12"/>
        <v>126</v>
      </c>
      <c r="Q384" s="92"/>
      <c r="R384" s="267"/>
      <c r="S384" s="54"/>
      <c r="T384" s="100"/>
      <c r="U384" s="225"/>
      <c r="V384" s="103"/>
      <c r="X384" s="103"/>
      <c r="Y384" s="103"/>
      <c r="Z384" s="232"/>
      <c r="AA384" s="92"/>
      <c r="AB384" s="267"/>
      <c r="AC384" s="92"/>
      <c r="AD384" s="181"/>
      <c r="AE384" s="353"/>
      <c r="AF384" s="103"/>
      <c r="AG384" s="107"/>
      <c r="AH384" s="107"/>
      <c r="AI384" s="103"/>
      <c r="AJ384" s="108"/>
    </row>
    <row r="385" spans="1:37" s="102" customFormat="1" ht="27.95" customHeight="1" x14ac:dyDescent="0.25">
      <c r="A385" s="178"/>
      <c r="B385" s="92"/>
      <c r="C385" s="181"/>
      <c r="D385" s="103"/>
      <c r="E385" s="103"/>
      <c r="F385" s="103"/>
      <c r="G385" s="232"/>
      <c r="H385" s="92"/>
      <c r="I385" s="181"/>
      <c r="J385" s="103"/>
      <c r="K385" s="103"/>
      <c r="L385" s="103"/>
      <c r="M385" s="110"/>
      <c r="N385" s="103"/>
      <c r="O385" s="103"/>
      <c r="P385" s="335">
        <f t="shared" ca="1" si="12"/>
        <v>126</v>
      </c>
      <c r="Q385" s="92"/>
      <c r="R385" s="267"/>
      <c r="S385" s="54"/>
      <c r="T385" s="149"/>
      <c r="U385" s="225"/>
      <c r="V385" s="103"/>
      <c r="X385" s="103"/>
      <c r="Y385" s="103"/>
      <c r="Z385" s="232"/>
      <c r="AA385" s="92"/>
      <c r="AB385" s="267"/>
      <c r="AC385" s="92"/>
      <c r="AD385" s="181"/>
      <c r="AE385" s="353"/>
      <c r="AF385" s="103"/>
      <c r="AG385" s="107"/>
      <c r="AH385" s="107"/>
      <c r="AI385" s="103"/>
      <c r="AJ385" s="108"/>
    </row>
    <row r="386" spans="1:37" s="102" customFormat="1" ht="27.95" customHeight="1" x14ac:dyDescent="0.25">
      <c r="A386" s="178"/>
      <c r="B386" s="92"/>
      <c r="C386" s="188"/>
      <c r="D386" s="134"/>
      <c r="E386" s="134"/>
      <c r="F386" s="134"/>
      <c r="G386" s="231"/>
      <c r="H386" s="127"/>
      <c r="I386" s="188"/>
      <c r="J386" s="134"/>
      <c r="K386" s="135"/>
      <c r="L386" s="135"/>
      <c r="M386" s="139"/>
      <c r="N386" s="135"/>
      <c r="O386" s="135"/>
      <c r="P386" s="341">
        <f t="shared" ca="1" si="12"/>
        <v>126</v>
      </c>
      <c r="Q386" s="127"/>
      <c r="R386" s="276"/>
      <c r="S386" s="128"/>
      <c r="T386" s="318"/>
      <c r="U386" s="324"/>
      <c r="V386" s="134"/>
      <c r="W386" s="135"/>
      <c r="X386" s="134"/>
      <c r="Y386" s="134"/>
      <c r="Z386" s="231"/>
      <c r="AA386" s="127"/>
      <c r="AB386" s="276"/>
      <c r="AC386" s="127"/>
      <c r="AD386" s="188"/>
      <c r="AE386" s="353"/>
      <c r="AF386" s="134"/>
      <c r="AG386" s="137"/>
      <c r="AH386" s="137"/>
      <c r="AI386" s="134"/>
      <c r="AJ386" s="136"/>
    </row>
    <row r="387" spans="1:37" s="103" customFormat="1" ht="27.95" customHeight="1" x14ac:dyDescent="0.25">
      <c r="A387" s="177"/>
      <c r="B387" s="92"/>
      <c r="C387" s="181"/>
      <c r="G387" s="235"/>
      <c r="H387" s="255"/>
      <c r="I387" s="245"/>
      <c r="L387" s="102"/>
      <c r="M387" s="140"/>
      <c r="N387" s="140"/>
      <c r="O387" s="140"/>
      <c r="P387" s="236" t="s">
        <v>15</v>
      </c>
      <c r="Q387" s="92"/>
      <c r="R387" s="267"/>
      <c r="S387" s="54"/>
      <c r="T387" s="100"/>
      <c r="U387" s="245"/>
      <c r="V387" s="140"/>
      <c r="W387" s="140"/>
      <c r="X387" s="140"/>
      <c r="Y387" s="140"/>
      <c r="Z387" s="236"/>
      <c r="AA387" s="255"/>
      <c r="AB387" s="277"/>
      <c r="AC387" s="255"/>
      <c r="AD387" s="245"/>
      <c r="AE387" s="353"/>
      <c r="AG387" s="107"/>
      <c r="AH387" s="107"/>
      <c r="AJ387" s="108"/>
    </row>
    <row r="388" spans="1:37" s="103" customFormat="1" ht="27.95" customHeight="1" x14ac:dyDescent="0.25">
      <c r="A388" s="177"/>
      <c r="B388" s="92"/>
      <c r="C388" s="181"/>
      <c r="G388" s="235"/>
      <c r="H388" s="255"/>
      <c r="I388" s="245"/>
      <c r="L388" s="102"/>
      <c r="M388" s="140"/>
      <c r="N388" s="140"/>
      <c r="O388" s="140"/>
      <c r="P388" s="236" t="s">
        <v>15</v>
      </c>
      <c r="Q388" s="92"/>
      <c r="R388" s="267"/>
      <c r="S388" s="54"/>
      <c r="T388" s="100"/>
      <c r="U388" s="245"/>
      <c r="V388" s="140"/>
      <c r="W388" s="140"/>
      <c r="X388" s="140"/>
      <c r="Y388" s="140"/>
      <c r="Z388" s="236"/>
      <c r="AA388" s="255"/>
      <c r="AB388" s="277"/>
      <c r="AC388" s="255"/>
      <c r="AD388" s="245"/>
      <c r="AE388" s="353"/>
      <c r="AG388" s="107"/>
      <c r="AH388" s="107"/>
      <c r="AJ388" s="108"/>
    </row>
    <row r="389" spans="1:37" s="103" customFormat="1" ht="27.95" customHeight="1" x14ac:dyDescent="0.25">
      <c r="A389" s="177"/>
      <c r="B389" s="92"/>
      <c r="C389" s="181"/>
      <c r="G389" s="235"/>
      <c r="H389" s="255"/>
      <c r="I389" s="245"/>
      <c r="L389" s="102"/>
      <c r="M389" s="140"/>
      <c r="N389" s="140"/>
      <c r="O389" s="140"/>
      <c r="P389" s="236" t="s">
        <v>15</v>
      </c>
      <c r="Q389" s="92"/>
      <c r="R389" s="267"/>
      <c r="S389" s="54"/>
      <c r="T389" s="100"/>
      <c r="U389" s="245"/>
      <c r="V389" s="140"/>
      <c r="W389" s="140"/>
      <c r="X389" s="140"/>
      <c r="Y389" s="140"/>
      <c r="Z389" s="236"/>
      <c r="AA389" s="255"/>
      <c r="AB389" s="277"/>
      <c r="AC389" s="255"/>
      <c r="AD389" s="245"/>
      <c r="AE389" s="353"/>
      <c r="AG389" s="107"/>
      <c r="AH389" s="107"/>
      <c r="AJ389" s="108"/>
    </row>
    <row r="390" spans="1:37" s="103" customFormat="1" ht="27.95" customHeight="1" x14ac:dyDescent="0.25">
      <c r="A390" s="177"/>
      <c r="B390" s="92"/>
      <c r="C390" s="181"/>
      <c r="G390" s="235"/>
      <c r="H390" s="255"/>
      <c r="I390" s="245"/>
      <c r="L390" s="102"/>
      <c r="M390" s="140"/>
      <c r="N390" s="140"/>
      <c r="O390" s="140"/>
      <c r="P390" s="236" t="s">
        <v>15</v>
      </c>
      <c r="Q390" s="92"/>
      <c r="R390" s="267"/>
      <c r="S390" s="54"/>
      <c r="T390" s="100"/>
      <c r="U390" s="245"/>
      <c r="V390" s="140"/>
      <c r="W390" s="140"/>
      <c r="X390" s="140"/>
      <c r="Y390" s="140"/>
      <c r="Z390" s="236"/>
      <c r="AA390" s="255"/>
      <c r="AB390" s="277"/>
      <c r="AC390" s="255"/>
      <c r="AD390" s="245"/>
      <c r="AE390" s="353"/>
      <c r="AG390" s="107"/>
      <c r="AH390" s="107"/>
      <c r="AJ390" s="108"/>
    </row>
    <row r="391" spans="1:37" s="102" customFormat="1" ht="27.95" customHeight="1" x14ac:dyDescent="0.25">
      <c r="A391" s="178"/>
      <c r="B391" s="92"/>
      <c r="C391" s="181"/>
      <c r="D391" s="103"/>
      <c r="E391" s="103"/>
      <c r="F391" s="103"/>
      <c r="G391" s="235"/>
      <c r="H391" s="255"/>
      <c r="I391" s="245"/>
      <c r="J391" s="103"/>
      <c r="K391" s="103"/>
      <c r="L391" s="111"/>
      <c r="M391" s="140"/>
      <c r="N391" s="140"/>
      <c r="O391" s="140"/>
      <c r="P391" s="236" t="s">
        <v>15</v>
      </c>
      <c r="Q391" s="92"/>
      <c r="R391" s="267"/>
      <c r="S391" s="54"/>
      <c r="T391" s="149"/>
      <c r="U391" s="245"/>
      <c r="V391" s="140"/>
      <c r="W391" s="140"/>
      <c r="X391" s="140"/>
      <c r="Y391" s="140"/>
      <c r="Z391" s="236"/>
      <c r="AA391" s="255"/>
      <c r="AB391" s="277"/>
      <c r="AC391" s="255"/>
      <c r="AD391" s="245"/>
      <c r="AE391" s="353"/>
      <c r="AF391" s="103"/>
      <c r="AG391" s="107"/>
      <c r="AH391" s="107"/>
      <c r="AI391" s="103"/>
      <c r="AJ391" s="108"/>
    </row>
    <row r="392" spans="1:37" s="102" customFormat="1" ht="27.95" customHeight="1" x14ac:dyDescent="0.25">
      <c r="A392" s="178"/>
      <c r="B392" s="92"/>
      <c r="C392" s="181"/>
      <c r="D392" s="103"/>
      <c r="E392" s="103"/>
      <c r="F392" s="103"/>
      <c r="G392" s="235"/>
      <c r="H392" s="255"/>
      <c r="I392" s="245"/>
      <c r="J392" s="103"/>
      <c r="K392" s="103"/>
      <c r="M392" s="140"/>
      <c r="N392" s="140"/>
      <c r="O392" s="140"/>
      <c r="P392" s="236" t="s">
        <v>15</v>
      </c>
      <c r="Q392" s="92"/>
      <c r="R392" s="267"/>
      <c r="S392" s="54"/>
      <c r="T392" s="149"/>
      <c r="U392" s="245"/>
      <c r="V392" s="140"/>
      <c r="W392" s="140"/>
      <c r="X392" s="140"/>
      <c r="Y392" s="140"/>
      <c r="Z392" s="236"/>
      <c r="AA392" s="255"/>
      <c r="AB392" s="277"/>
      <c r="AC392" s="255"/>
      <c r="AD392" s="245"/>
      <c r="AE392" s="353"/>
      <c r="AF392" s="103"/>
      <c r="AG392" s="107"/>
      <c r="AH392" s="107"/>
      <c r="AI392" s="103"/>
      <c r="AJ392" s="108"/>
    </row>
    <row r="393" spans="1:37" s="102" customFormat="1" ht="27.95" customHeight="1" x14ac:dyDescent="0.25">
      <c r="A393" s="178"/>
      <c r="B393" s="92"/>
      <c r="C393" s="181"/>
      <c r="D393" s="103"/>
      <c r="E393" s="103"/>
      <c r="F393" s="103"/>
      <c r="G393" s="235"/>
      <c r="H393" s="255"/>
      <c r="I393" s="245"/>
      <c r="J393" s="103"/>
      <c r="K393" s="103"/>
      <c r="M393" s="140"/>
      <c r="N393" s="140"/>
      <c r="O393" s="140"/>
      <c r="P393" s="236" t="s">
        <v>15</v>
      </c>
      <c r="Q393" s="92"/>
      <c r="R393" s="267"/>
      <c r="S393" s="54"/>
      <c r="T393" s="149"/>
      <c r="U393" s="245"/>
      <c r="V393" s="140"/>
      <c r="W393" s="140"/>
      <c r="X393" s="140"/>
      <c r="Y393" s="140"/>
      <c r="Z393" s="236"/>
      <c r="AA393" s="255"/>
      <c r="AB393" s="277"/>
      <c r="AC393" s="255"/>
      <c r="AD393" s="245"/>
      <c r="AE393" s="353"/>
      <c r="AF393" s="103"/>
      <c r="AG393" s="107"/>
      <c r="AH393" s="107"/>
      <c r="AI393" s="103"/>
      <c r="AJ393" s="108"/>
      <c r="AK393" s="103"/>
    </row>
    <row r="394" spans="1:37" s="102" customFormat="1" ht="27.95" customHeight="1" x14ac:dyDescent="0.25">
      <c r="A394" s="178"/>
      <c r="B394" s="92"/>
      <c r="C394" s="181"/>
      <c r="D394" s="103"/>
      <c r="E394" s="103"/>
      <c r="F394" s="103"/>
      <c r="G394" s="235"/>
      <c r="H394" s="255"/>
      <c r="I394" s="181"/>
      <c r="J394" s="103"/>
      <c r="K394" s="140"/>
      <c r="L394" s="140"/>
      <c r="M394" s="109"/>
      <c r="N394" s="140"/>
      <c r="O394" s="140"/>
      <c r="P394" s="335">
        <f t="shared" ref="P394:P425" ca="1" si="13">(YEAR(NOW())-YEAR(M394))</f>
        <v>126</v>
      </c>
      <c r="Q394" s="92"/>
      <c r="R394" s="267"/>
      <c r="S394" s="54"/>
      <c r="T394" s="149"/>
      <c r="U394" s="245"/>
      <c r="V394" s="140"/>
      <c r="W394" s="103"/>
      <c r="X394" s="140"/>
      <c r="Y394" s="140"/>
      <c r="Z394" s="236"/>
      <c r="AA394" s="255"/>
      <c r="AB394" s="277"/>
      <c r="AC394" s="255"/>
      <c r="AD394" s="245"/>
      <c r="AE394" s="353"/>
      <c r="AF394" s="103"/>
      <c r="AG394" s="107"/>
      <c r="AH394" s="107"/>
      <c r="AI394" s="103"/>
      <c r="AJ394" s="108"/>
      <c r="AK394" s="103"/>
    </row>
    <row r="395" spans="1:37" s="102" customFormat="1" ht="27.95" customHeight="1" x14ac:dyDescent="0.25">
      <c r="A395" s="178"/>
      <c r="B395" s="92"/>
      <c r="C395" s="181"/>
      <c r="D395" s="103"/>
      <c r="E395" s="103"/>
      <c r="F395" s="103"/>
      <c r="G395" s="235"/>
      <c r="H395" s="92"/>
      <c r="I395" s="181"/>
      <c r="J395" s="103"/>
      <c r="K395" s="140"/>
      <c r="L395" s="140"/>
      <c r="M395" s="109"/>
      <c r="N395" s="103"/>
      <c r="O395" s="103"/>
      <c r="P395" s="335">
        <f t="shared" ca="1" si="13"/>
        <v>126</v>
      </c>
      <c r="Q395" s="92"/>
      <c r="R395" s="267"/>
      <c r="S395" s="54"/>
      <c r="T395" s="149"/>
      <c r="U395" s="181"/>
      <c r="V395" s="103"/>
      <c r="W395" s="103"/>
      <c r="X395" s="103"/>
      <c r="Y395" s="103"/>
      <c r="Z395" s="232"/>
      <c r="AA395" s="92"/>
      <c r="AB395" s="267"/>
      <c r="AC395" s="92"/>
      <c r="AD395" s="181"/>
      <c r="AE395" s="353"/>
      <c r="AF395" s="103"/>
      <c r="AG395" s="107"/>
      <c r="AH395" s="107"/>
      <c r="AI395" s="103"/>
      <c r="AJ395" s="108"/>
      <c r="AK395" s="103"/>
    </row>
    <row r="396" spans="1:37" s="102" customFormat="1" ht="27.95" customHeight="1" x14ac:dyDescent="0.25">
      <c r="A396" s="178"/>
      <c r="B396" s="92"/>
      <c r="C396" s="181"/>
      <c r="D396" s="103"/>
      <c r="E396" s="103"/>
      <c r="F396" s="103"/>
      <c r="G396" s="235"/>
      <c r="H396" s="92"/>
      <c r="I396" s="181"/>
      <c r="J396" s="103"/>
      <c r="K396" s="140"/>
      <c r="L396" s="140"/>
      <c r="M396" s="109"/>
      <c r="N396" s="103"/>
      <c r="O396" s="103"/>
      <c r="P396" s="335">
        <f t="shared" ca="1" si="13"/>
        <v>126</v>
      </c>
      <c r="Q396" s="92"/>
      <c r="R396" s="267"/>
      <c r="S396" s="92"/>
      <c r="T396" s="100"/>
      <c r="U396" s="181"/>
      <c r="V396" s="103"/>
      <c r="W396" s="103"/>
      <c r="X396" s="103"/>
      <c r="Y396" s="103"/>
      <c r="Z396" s="232"/>
      <c r="AA396" s="92"/>
      <c r="AB396" s="267"/>
      <c r="AC396" s="92"/>
      <c r="AD396" s="181"/>
      <c r="AE396" s="353"/>
      <c r="AF396" s="103"/>
      <c r="AG396" s="107"/>
      <c r="AH396" s="107"/>
      <c r="AI396" s="103"/>
      <c r="AJ396" s="108"/>
    </row>
    <row r="397" spans="1:37" s="102" customFormat="1" ht="27.95" customHeight="1" x14ac:dyDescent="0.25">
      <c r="A397" s="178"/>
      <c r="B397" s="92"/>
      <c r="C397" s="181"/>
      <c r="D397" s="103"/>
      <c r="E397" s="103"/>
      <c r="F397" s="103"/>
      <c r="G397" s="235"/>
      <c r="H397" s="92"/>
      <c r="I397" s="181"/>
      <c r="J397" s="103"/>
      <c r="K397" s="140"/>
      <c r="L397" s="140"/>
      <c r="M397" s="109"/>
      <c r="N397" s="103"/>
      <c r="O397" s="103"/>
      <c r="P397" s="335">
        <f t="shared" ca="1" si="13"/>
        <v>126</v>
      </c>
      <c r="Q397" s="92"/>
      <c r="R397" s="267"/>
      <c r="S397" s="92"/>
      <c r="T397" s="100"/>
      <c r="U397" s="181"/>
      <c r="V397" s="103"/>
      <c r="W397" s="103"/>
      <c r="X397" s="103"/>
      <c r="Y397" s="103"/>
      <c r="Z397" s="232"/>
      <c r="AA397" s="92"/>
      <c r="AB397" s="267"/>
      <c r="AC397" s="92"/>
      <c r="AD397" s="181"/>
      <c r="AE397" s="353"/>
      <c r="AF397" s="103"/>
      <c r="AG397" s="107"/>
      <c r="AH397" s="107"/>
      <c r="AI397" s="103"/>
      <c r="AJ397" s="108"/>
    </row>
    <row r="398" spans="1:37" s="102" customFormat="1" ht="27.95" customHeight="1" x14ac:dyDescent="0.25">
      <c r="A398" s="178"/>
      <c r="B398" s="92"/>
      <c r="C398" s="181"/>
      <c r="D398" s="103"/>
      <c r="E398" s="103"/>
      <c r="F398" s="103"/>
      <c r="G398" s="235"/>
      <c r="H398" s="92"/>
      <c r="I398" s="181"/>
      <c r="J398" s="103"/>
      <c r="K398" s="140"/>
      <c r="L398" s="140"/>
      <c r="M398" s="109"/>
      <c r="N398" s="103"/>
      <c r="O398" s="103"/>
      <c r="P398" s="335">
        <f t="shared" ca="1" si="13"/>
        <v>126</v>
      </c>
      <c r="Q398" s="92"/>
      <c r="R398" s="267"/>
      <c r="S398" s="92"/>
      <c r="T398" s="100"/>
      <c r="U398" s="181"/>
      <c r="V398" s="103"/>
      <c r="W398" s="103"/>
      <c r="X398" s="103"/>
      <c r="Y398" s="103"/>
      <c r="Z398" s="232"/>
      <c r="AA398" s="92"/>
      <c r="AB398" s="267"/>
      <c r="AC398" s="92"/>
      <c r="AD398" s="181"/>
      <c r="AE398" s="353"/>
      <c r="AF398" s="103"/>
      <c r="AG398" s="107"/>
      <c r="AH398" s="107"/>
      <c r="AI398" s="103"/>
      <c r="AJ398" s="108"/>
    </row>
    <row r="399" spans="1:37" s="102" customFormat="1" ht="27.95" customHeight="1" x14ac:dyDescent="0.25">
      <c r="A399" s="178"/>
      <c r="B399" s="92"/>
      <c r="C399" s="181"/>
      <c r="D399" s="103"/>
      <c r="E399" s="103"/>
      <c r="F399" s="103"/>
      <c r="G399" s="235"/>
      <c r="H399" s="92"/>
      <c r="I399" s="181"/>
      <c r="J399" s="103"/>
      <c r="K399" s="140"/>
      <c r="L399" s="140"/>
      <c r="M399" s="109"/>
      <c r="N399" s="103"/>
      <c r="O399" s="103"/>
      <c r="P399" s="335">
        <f t="shared" ca="1" si="13"/>
        <v>126</v>
      </c>
      <c r="Q399" s="92"/>
      <c r="R399" s="267"/>
      <c r="S399" s="92"/>
      <c r="T399" s="100"/>
      <c r="U399" s="181"/>
      <c r="V399" s="103"/>
      <c r="W399" s="103"/>
      <c r="X399" s="103"/>
      <c r="Y399" s="103"/>
      <c r="Z399" s="232"/>
      <c r="AA399" s="92"/>
      <c r="AB399" s="267"/>
      <c r="AC399" s="92"/>
      <c r="AD399" s="181"/>
      <c r="AE399" s="353"/>
      <c r="AF399" s="103"/>
      <c r="AG399" s="107"/>
      <c r="AH399" s="107"/>
      <c r="AI399" s="103"/>
      <c r="AJ399" s="108"/>
    </row>
    <row r="400" spans="1:37" s="102" customFormat="1" ht="27.95" customHeight="1" x14ac:dyDescent="0.25">
      <c r="A400" s="178"/>
      <c r="B400" s="92"/>
      <c r="C400" s="181"/>
      <c r="D400" s="103"/>
      <c r="E400" s="103"/>
      <c r="F400" s="103"/>
      <c r="G400" s="235"/>
      <c r="H400" s="92"/>
      <c r="I400" s="181"/>
      <c r="J400" s="103"/>
      <c r="K400" s="140"/>
      <c r="L400" s="140"/>
      <c r="M400" s="109"/>
      <c r="N400" s="103"/>
      <c r="O400" s="103"/>
      <c r="P400" s="335">
        <f t="shared" ca="1" si="13"/>
        <v>126</v>
      </c>
      <c r="Q400" s="92"/>
      <c r="R400" s="267"/>
      <c r="S400" s="92"/>
      <c r="T400" s="100"/>
      <c r="U400" s="245"/>
      <c r="V400" s="103"/>
      <c r="W400" s="103"/>
      <c r="X400" s="103"/>
      <c r="Y400" s="103"/>
      <c r="Z400" s="232"/>
      <c r="AA400" s="92"/>
      <c r="AB400" s="267"/>
      <c r="AC400" s="92"/>
      <c r="AD400" s="181"/>
      <c r="AE400" s="353"/>
      <c r="AF400" s="103"/>
      <c r="AG400" s="107"/>
      <c r="AH400" s="107"/>
      <c r="AI400" s="103"/>
      <c r="AJ400" s="108"/>
    </row>
    <row r="401" spans="1:37" s="102" customFormat="1" ht="27.95" customHeight="1" x14ac:dyDescent="0.25">
      <c r="A401" s="178"/>
      <c r="B401" s="92"/>
      <c r="C401" s="181"/>
      <c r="D401" s="103"/>
      <c r="E401" s="103"/>
      <c r="F401" s="103"/>
      <c r="G401" s="235"/>
      <c r="H401" s="92"/>
      <c r="I401" s="181"/>
      <c r="J401" s="103"/>
      <c r="K401" s="140"/>
      <c r="L401" s="140"/>
      <c r="M401" s="109"/>
      <c r="N401" s="103"/>
      <c r="O401" s="103"/>
      <c r="P401" s="335">
        <f t="shared" ca="1" si="13"/>
        <v>126</v>
      </c>
      <c r="Q401" s="92"/>
      <c r="R401" s="267"/>
      <c r="S401" s="92"/>
      <c r="T401" s="100"/>
      <c r="U401" s="181"/>
      <c r="V401" s="103"/>
      <c r="W401" s="103"/>
      <c r="X401" s="103"/>
      <c r="Y401" s="103"/>
      <c r="Z401" s="232"/>
      <c r="AA401" s="92"/>
      <c r="AB401" s="267"/>
      <c r="AC401" s="92"/>
      <c r="AD401" s="181"/>
      <c r="AE401" s="353"/>
      <c r="AF401" s="103"/>
      <c r="AG401" s="107"/>
      <c r="AH401" s="107"/>
      <c r="AI401" s="103"/>
      <c r="AJ401" s="108"/>
    </row>
    <row r="402" spans="1:37" s="102" customFormat="1" ht="27.95" customHeight="1" x14ac:dyDescent="0.25">
      <c r="A402" s="178"/>
      <c r="B402" s="92"/>
      <c r="C402" s="181"/>
      <c r="D402" s="103"/>
      <c r="E402" s="103"/>
      <c r="F402" s="103"/>
      <c r="G402" s="235"/>
      <c r="H402" s="54"/>
      <c r="I402" s="181"/>
      <c r="K402" s="105"/>
      <c r="L402" s="105"/>
      <c r="M402" s="109"/>
      <c r="N402" s="104"/>
      <c r="O402" s="104"/>
      <c r="P402" s="335">
        <f t="shared" ca="1" si="13"/>
        <v>126</v>
      </c>
      <c r="Q402" s="92"/>
      <c r="R402" s="267"/>
      <c r="S402" s="92"/>
      <c r="T402" s="100"/>
      <c r="U402" s="246"/>
      <c r="V402" s="103"/>
      <c r="W402" s="103"/>
      <c r="X402" s="103"/>
      <c r="Y402" s="103"/>
      <c r="Z402" s="232"/>
      <c r="AA402" s="92"/>
      <c r="AB402" s="267"/>
      <c r="AC402" s="92"/>
      <c r="AD402" s="181"/>
      <c r="AE402" s="353"/>
      <c r="AF402" s="103"/>
      <c r="AG402" s="107"/>
      <c r="AH402" s="107"/>
      <c r="AI402" s="103"/>
      <c r="AJ402" s="108"/>
    </row>
    <row r="403" spans="1:37" s="102" customFormat="1" ht="27.95" customHeight="1" x14ac:dyDescent="0.25">
      <c r="A403" s="178"/>
      <c r="B403" s="92"/>
      <c r="C403" s="181"/>
      <c r="D403" s="103"/>
      <c r="E403" s="103"/>
      <c r="F403" s="103"/>
      <c r="G403" s="235"/>
      <c r="H403" s="92"/>
      <c r="I403" s="183"/>
      <c r="J403" s="103"/>
      <c r="K403" s="105"/>
      <c r="L403" s="105"/>
      <c r="M403" s="109"/>
      <c r="N403" s="103"/>
      <c r="O403" s="103"/>
      <c r="P403" s="335">
        <f t="shared" ca="1" si="13"/>
        <v>126</v>
      </c>
      <c r="Q403" s="92"/>
      <c r="R403" s="267"/>
      <c r="S403" s="92"/>
      <c r="T403" s="100"/>
      <c r="U403" s="181"/>
      <c r="V403" s="103"/>
      <c r="W403" s="103"/>
      <c r="X403" s="103"/>
      <c r="Y403" s="103"/>
      <c r="Z403" s="232"/>
      <c r="AA403" s="92"/>
      <c r="AB403" s="267"/>
      <c r="AC403" s="92"/>
      <c r="AD403" s="181"/>
      <c r="AE403" s="353"/>
      <c r="AF403" s="103"/>
      <c r="AG403" s="107"/>
      <c r="AH403" s="107"/>
      <c r="AI403" s="103"/>
      <c r="AJ403" s="108"/>
    </row>
    <row r="404" spans="1:37" s="102" customFormat="1" ht="27.95" customHeight="1" x14ac:dyDescent="0.25">
      <c r="A404" s="178"/>
      <c r="B404" s="92"/>
      <c r="C404" s="181"/>
      <c r="D404" s="103"/>
      <c r="E404" s="103"/>
      <c r="F404" s="103"/>
      <c r="G404" s="235"/>
      <c r="H404" s="92"/>
      <c r="I404" s="181"/>
      <c r="J404" s="103"/>
      <c r="K404" s="105"/>
      <c r="L404" s="105"/>
      <c r="M404" s="109"/>
      <c r="N404" s="103"/>
      <c r="O404" s="103"/>
      <c r="P404" s="335">
        <f t="shared" ca="1" si="13"/>
        <v>126</v>
      </c>
      <c r="Q404" s="92"/>
      <c r="R404" s="267"/>
      <c r="S404" s="92"/>
      <c r="T404" s="100"/>
      <c r="U404" s="181"/>
      <c r="V404" s="103"/>
      <c r="W404" s="103"/>
      <c r="X404" s="103"/>
      <c r="Y404" s="103"/>
      <c r="Z404" s="232"/>
      <c r="AA404" s="92"/>
      <c r="AB404" s="267"/>
      <c r="AC404" s="92"/>
      <c r="AD404" s="181"/>
      <c r="AE404" s="353"/>
      <c r="AF404" s="103"/>
      <c r="AG404" s="107"/>
      <c r="AH404" s="107"/>
      <c r="AI404" s="103"/>
      <c r="AJ404" s="108"/>
    </row>
    <row r="405" spans="1:37" s="102" customFormat="1" ht="27.95" customHeight="1" x14ac:dyDescent="0.25">
      <c r="A405" s="178"/>
      <c r="B405" s="92"/>
      <c r="C405" s="181"/>
      <c r="D405" s="103"/>
      <c r="E405" s="103"/>
      <c r="F405" s="103"/>
      <c r="G405" s="235"/>
      <c r="H405" s="92"/>
      <c r="I405" s="181"/>
      <c r="J405" s="103"/>
      <c r="K405" s="105"/>
      <c r="L405" s="105"/>
      <c r="M405" s="109"/>
      <c r="N405" s="103"/>
      <c r="O405" s="103"/>
      <c r="P405" s="335">
        <f t="shared" ca="1" si="13"/>
        <v>126</v>
      </c>
      <c r="Q405" s="92"/>
      <c r="R405" s="267"/>
      <c r="S405" s="92"/>
      <c r="T405" s="100"/>
      <c r="U405" s="181"/>
      <c r="V405" s="103"/>
      <c r="W405" s="103"/>
      <c r="X405" s="103"/>
      <c r="Y405" s="103"/>
      <c r="Z405" s="232"/>
      <c r="AA405" s="92"/>
      <c r="AB405" s="267"/>
      <c r="AC405" s="92"/>
      <c r="AD405" s="181"/>
      <c r="AE405" s="353"/>
      <c r="AF405" s="103"/>
      <c r="AG405" s="107"/>
      <c r="AH405" s="107"/>
      <c r="AI405" s="103"/>
      <c r="AJ405" s="108"/>
    </row>
    <row r="406" spans="1:37" s="102" customFormat="1" ht="27.95" customHeight="1" x14ac:dyDescent="0.25">
      <c r="A406" s="178"/>
      <c r="B406" s="92"/>
      <c r="C406" s="181"/>
      <c r="D406" s="103"/>
      <c r="E406" s="103"/>
      <c r="F406" s="103"/>
      <c r="G406" s="235"/>
      <c r="H406" s="92"/>
      <c r="I406" s="183"/>
      <c r="J406" s="103"/>
      <c r="K406" s="105"/>
      <c r="L406" s="105"/>
      <c r="M406" s="109"/>
      <c r="N406" s="103"/>
      <c r="O406" s="103"/>
      <c r="P406" s="335">
        <f t="shared" ca="1" si="13"/>
        <v>126</v>
      </c>
      <c r="Q406" s="92"/>
      <c r="R406" s="267"/>
      <c r="S406" s="92"/>
      <c r="T406" s="100"/>
      <c r="U406" s="181"/>
      <c r="V406" s="103"/>
      <c r="W406" s="103"/>
      <c r="X406" s="103"/>
      <c r="Y406" s="103"/>
      <c r="Z406" s="232"/>
      <c r="AA406" s="92"/>
      <c r="AB406" s="267"/>
      <c r="AC406" s="92"/>
      <c r="AD406" s="181"/>
      <c r="AE406" s="353"/>
      <c r="AF406" s="103"/>
      <c r="AG406" s="107"/>
      <c r="AH406" s="107"/>
      <c r="AI406" s="103"/>
      <c r="AJ406" s="108"/>
    </row>
    <row r="407" spans="1:37" s="102" customFormat="1" ht="27.95" customHeight="1" x14ac:dyDescent="0.25">
      <c r="A407" s="178"/>
      <c r="B407" s="92"/>
      <c r="C407" s="181"/>
      <c r="D407" s="103"/>
      <c r="E407" s="103"/>
      <c r="F407" s="103"/>
      <c r="G407" s="235"/>
      <c r="H407" s="92"/>
      <c r="I407" s="183"/>
      <c r="J407" s="103"/>
      <c r="K407" s="105"/>
      <c r="L407" s="105"/>
      <c r="M407" s="109"/>
      <c r="N407" s="103"/>
      <c r="O407" s="103"/>
      <c r="P407" s="335">
        <f t="shared" ca="1" si="13"/>
        <v>126</v>
      </c>
      <c r="Q407" s="92"/>
      <c r="R407" s="267"/>
      <c r="S407" s="92"/>
      <c r="T407" s="100"/>
      <c r="U407" s="181"/>
      <c r="V407" s="103"/>
      <c r="W407" s="103"/>
      <c r="X407" s="103"/>
      <c r="Y407" s="103"/>
      <c r="Z407" s="232"/>
      <c r="AA407" s="92"/>
      <c r="AB407" s="267"/>
      <c r="AC407" s="92"/>
      <c r="AD407" s="181"/>
      <c r="AE407" s="353"/>
      <c r="AF407" s="103"/>
      <c r="AG407" s="107"/>
      <c r="AH407" s="107"/>
      <c r="AI407" s="103"/>
      <c r="AJ407" s="108"/>
    </row>
    <row r="408" spans="1:37" s="102" customFormat="1" ht="27.95" customHeight="1" x14ac:dyDescent="0.25">
      <c r="A408" s="178"/>
      <c r="B408" s="92"/>
      <c r="C408" s="181"/>
      <c r="D408" s="103"/>
      <c r="E408" s="103"/>
      <c r="F408" s="103"/>
      <c r="G408" s="235"/>
      <c r="H408" s="92"/>
      <c r="I408" s="183"/>
      <c r="J408" s="103"/>
      <c r="K408" s="105"/>
      <c r="L408" s="105"/>
      <c r="M408" s="109"/>
      <c r="N408" s="103"/>
      <c r="O408" s="103"/>
      <c r="P408" s="335">
        <f t="shared" ca="1" si="13"/>
        <v>126</v>
      </c>
      <c r="Q408" s="92"/>
      <c r="R408" s="267"/>
      <c r="S408" s="92"/>
      <c r="T408" s="100"/>
      <c r="U408" s="181"/>
      <c r="V408" s="103"/>
      <c r="W408" s="103"/>
      <c r="X408" s="103"/>
      <c r="Y408" s="103"/>
      <c r="Z408" s="232"/>
      <c r="AA408" s="92"/>
      <c r="AB408" s="267"/>
      <c r="AC408" s="92"/>
      <c r="AD408" s="181"/>
      <c r="AE408" s="353"/>
      <c r="AF408" s="103"/>
      <c r="AG408" s="107"/>
      <c r="AH408" s="107"/>
      <c r="AI408" s="103"/>
      <c r="AJ408" s="108"/>
    </row>
    <row r="409" spans="1:37" s="102" customFormat="1" ht="27.95" customHeight="1" x14ac:dyDescent="0.25">
      <c r="A409" s="178"/>
      <c r="B409" s="92"/>
      <c r="C409" s="181"/>
      <c r="D409" s="103"/>
      <c r="E409" s="103"/>
      <c r="F409" s="103"/>
      <c r="G409" s="235"/>
      <c r="H409" s="54"/>
      <c r="I409" s="225"/>
      <c r="K409" s="105"/>
      <c r="L409" s="105"/>
      <c r="M409" s="110"/>
      <c r="P409" s="335">
        <f t="shared" ca="1" si="13"/>
        <v>126</v>
      </c>
      <c r="Q409" s="92"/>
      <c r="R409" s="267"/>
      <c r="S409" s="54"/>
      <c r="T409" s="149"/>
      <c r="U409" s="225"/>
      <c r="W409" s="103"/>
      <c r="X409" s="103"/>
      <c r="Y409" s="103"/>
      <c r="Z409" s="232"/>
      <c r="AA409" s="92"/>
      <c r="AB409" s="267"/>
      <c r="AC409" s="92"/>
      <c r="AD409" s="181"/>
      <c r="AE409" s="353"/>
      <c r="AF409" s="103"/>
      <c r="AG409" s="107"/>
      <c r="AH409" s="107"/>
      <c r="AI409" s="103"/>
      <c r="AJ409" s="108"/>
    </row>
    <row r="410" spans="1:37" s="102" customFormat="1" ht="27.95" customHeight="1" x14ac:dyDescent="0.25">
      <c r="A410" s="178"/>
      <c r="B410" s="92"/>
      <c r="C410" s="181"/>
      <c r="D410" s="103"/>
      <c r="E410" s="103"/>
      <c r="F410" s="103"/>
      <c r="G410" s="235"/>
      <c r="H410" s="54"/>
      <c r="I410" s="181"/>
      <c r="J410" s="103"/>
      <c r="K410" s="105"/>
      <c r="L410" s="105"/>
      <c r="M410" s="109"/>
      <c r="N410" s="103"/>
      <c r="O410" s="103"/>
      <c r="P410" s="335">
        <f t="shared" ca="1" si="13"/>
        <v>126</v>
      </c>
      <c r="Q410" s="92"/>
      <c r="R410" s="267"/>
      <c r="S410" s="92"/>
      <c r="T410" s="100"/>
      <c r="U410" s="181"/>
      <c r="V410" s="103"/>
      <c r="W410" s="103"/>
      <c r="X410" s="103"/>
      <c r="Y410" s="103"/>
      <c r="Z410" s="232"/>
      <c r="AA410" s="92"/>
      <c r="AB410" s="267"/>
      <c r="AC410" s="92"/>
      <c r="AD410" s="181"/>
      <c r="AE410" s="353"/>
      <c r="AF410" s="117"/>
      <c r="AG410" s="107"/>
      <c r="AH410" s="107"/>
      <c r="AI410" s="103"/>
      <c r="AJ410" s="108"/>
    </row>
    <row r="411" spans="1:37" s="102" customFormat="1" ht="27.95" customHeight="1" x14ac:dyDescent="0.25">
      <c r="A411" s="178"/>
      <c r="B411" s="92"/>
      <c r="C411" s="181"/>
      <c r="D411" s="103"/>
      <c r="E411" s="103"/>
      <c r="F411" s="103"/>
      <c r="G411" s="235"/>
      <c r="H411" s="92"/>
      <c r="I411" s="181"/>
      <c r="J411" s="103"/>
      <c r="K411" s="105"/>
      <c r="L411" s="105"/>
      <c r="M411" s="110"/>
      <c r="N411" s="103"/>
      <c r="O411" s="103"/>
      <c r="P411" s="335">
        <f t="shared" ca="1" si="13"/>
        <v>126</v>
      </c>
      <c r="Q411" s="92"/>
      <c r="R411" s="267"/>
      <c r="S411" s="54"/>
      <c r="T411" s="149"/>
      <c r="U411" s="181"/>
      <c r="V411" s="103"/>
      <c r="W411" s="103"/>
      <c r="X411" s="103"/>
      <c r="Y411" s="103"/>
      <c r="Z411" s="232"/>
      <c r="AA411" s="92"/>
      <c r="AB411" s="267"/>
      <c r="AC411" s="92"/>
      <c r="AD411" s="181"/>
      <c r="AE411" s="353"/>
      <c r="AF411" s="103"/>
      <c r="AG411" s="107"/>
      <c r="AH411" s="107"/>
      <c r="AI411" s="103"/>
      <c r="AJ411" s="108"/>
      <c r="AK411" s="103"/>
    </row>
    <row r="412" spans="1:37" s="102" customFormat="1" ht="27.95" customHeight="1" x14ac:dyDescent="0.25">
      <c r="A412" s="178"/>
      <c r="B412" s="92"/>
      <c r="C412" s="181"/>
      <c r="D412" s="103"/>
      <c r="E412" s="103"/>
      <c r="F412" s="103"/>
      <c r="G412" s="235"/>
      <c r="H412" s="54"/>
      <c r="I412" s="181"/>
      <c r="J412" s="103"/>
      <c r="K412" s="105"/>
      <c r="L412" s="105"/>
      <c r="M412" s="110"/>
      <c r="N412" s="103"/>
      <c r="O412" s="103"/>
      <c r="P412" s="335">
        <f t="shared" ca="1" si="13"/>
        <v>126</v>
      </c>
      <c r="Q412" s="92"/>
      <c r="R412" s="267"/>
      <c r="S412" s="54"/>
      <c r="T412" s="149"/>
      <c r="U412" s="225"/>
      <c r="V412" s="103"/>
      <c r="W412" s="103"/>
      <c r="X412" s="103"/>
      <c r="Y412" s="103"/>
      <c r="Z412" s="232"/>
      <c r="AA412" s="92"/>
      <c r="AB412" s="267"/>
      <c r="AC412" s="92"/>
      <c r="AD412" s="181"/>
      <c r="AE412" s="353"/>
      <c r="AF412" s="103"/>
      <c r="AG412" s="107"/>
      <c r="AH412" s="107"/>
      <c r="AI412" s="103"/>
      <c r="AJ412" s="108"/>
      <c r="AK412" s="103"/>
    </row>
    <row r="413" spans="1:37" s="102" customFormat="1" ht="27.95" customHeight="1" x14ac:dyDescent="0.25">
      <c r="A413" s="178"/>
      <c r="B413" s="92"/>
      <c r="C413" s="181"/>
      <c r="D413" s="103"/>
      <c r="E413" s="103"/>
      <c r="F413" s="103"/>
      <c r="G413" s="235"/>
      <c r="H413" s="54"/>
      <c r="I413" s="181"/>
      <c r="J413" s="103"/>
      <c r="K413" s="105"/>
      <c r="L413" s="105"/>
      <c r="M413" s="110"/>
      <c r="N413" s="103"/>
      <c r="O413" s="103"/>
      <c r="P413" s="335">
        <f t="shared" ca="1" si="13"/>
        <v>126</v>
      </c>
      <c r="Q413" s="92"/>
      <c r="R413" s="267"/>
      <c r="S413" s="54"/>
      <c r="T413" s="149"/>
      <c r="U413" s="225"/>
      <c r="V413" s="103"/>
      <c r="W413" s="103"/>
      <c r="X413" s="103"/>
      <c r="Y413" s="103"/>
      <c r="Z413" s="232"/>
      <c r="AA413" s="92"/>
      <c r="AB413" s="267"/>
      <c r="AC413" s="92"/>
      <c r="AD413" s="181"/>
      <c r="AE413" s="353"/>
      <c r="AF413" s="103"/>
      <c r="AG413" s="107"/>
      <c r="AH413" s="107"/>
      <c r="AI413" s="103"/>
      <c r="AJ413" s="108"/>
      <c r="AK413" s="103"/>
    </row>
    <row r="414" spans="1:37" s="102" customFormat="1" ht="27.95" customHeight="1" x14ac:dyDescent="0.25">
      <c r="A414" s="178"/>
      <c r="B414" s="92"/>
      <c r="C414" s="181"/>
      <c r="D414" s="103"/>
      <c r="E414" s="103"/>
      <c r="F414" s="103"/>
      <c r="G414" s="235"/>
      <c r="H414" s="92"/>
      <c r="I414" s="181"/>
      <c r="J414" s="103"/>
      <c r="K414" s="105"/>
      <c r="L414" s="105"/>
      <c r="M414" s="110"/>
      <c r="N414" s="103"/>
      <c r="O414" s="103"/>
      <c r="P414" s="335">
        <f t="shared" ca="1" si="13"/>
        <v>126</v>
      </c>
      <c r="Q414" s="92"/>
      <c r="R414" s="267"/>
      <c r="S414" s="54"/>
      <c r="T414" s="149"/>
      <c r="U414" s="225"/>
      <c r="V414" s="103"/>
      <c r="W414" s="103"/>
      <c r="X414" s="103"/>
      <c r="Y414" s="103"/>
      <c r="Z414" s="232"/>
      <c r="AA414" s="92"/>
      <c r="AB414" s="267"/>
      <c r="AC414" s="92"/>
      <c r="AD414" s="181"/>
      <c r="AE414" s="353"/>
      <c r="AF414" s="103"/>
      <c r="AG414" s="107"/>
      <c r="AH414" s="107"/>
      <c r="AI414" s="103"/>
      <c r="AJ414" s="108"/>
      <c r="AK414" s="103"/>
    </row>
    <row r="415" spans="1:37" s="102" customFormat="1" ht="27.95" customHeight="1" x14ac:dyDescent="0.25">
      <c r="A415" s="178"/>
      <c r="B415" s="92"/>
      <c r="C415" s="181"/>
      <c r="D415" s="103"/>
      <c r="E415" s="103"/>
      <c r="F415" s="103"/>
      <c r="G415" s="235"/>
      <c r="H415" s="92"/>
      <c r="I415" s="181"/>
      <c r="J415" s="103"/>
      <c r="K415" s="105"/>
      <c r="L415" s="105"/>
      <c r="M415" s="110"/>
      <c r="N415" s="103"/>
      <c r="O415" s="103"/>
      <c r="P415" s="335">
        <f t="shared" ca="1" si="13"/>
        <v>126</v>
      </c>
      <c r="Q415" s="92"/>
      <c r="R415" s="267"/>
      <c r="S415" s="54"/>
      <c r="T415" s="149"/>
      <c r="U415" s="225"/>
      <c r="V415" s="103"/>
      <c r="W415" s="103"/>
      <c r="X415" s="103"/>
      <c r="Y415" s="103"/>
      <c r="Z415" s="232"/>
      <c r="AA415" s="92"/>
      <c r="AB415" s="267"/>
      <c r="AC415" s="92"/>
      <c r="AD415" s="181"/>
      <c r="AE415" s="353"/>
      <c r="AF415" s="103"/>
      <c r="AG415" s="107"/>
      <c r="AH415" s="107"/>
      <c r="AI415" s="103"/>
      <c r="AJ415" s="108"/>
      <c r="AK415" s="103"/>
    </row>
    <row r="416" spans="1:37" s="102" customFormat="1" ht="27.95" customHeight="1" x14ac:dyDescent="0.25">
      <c r="A416" s="178"/>
      <c r="B416" s="92"/>
      <c r="C416" s="181"/>
      <c r="D416" s="103"/>
      <c r="E416" s="103"/>
      <c r="F416" s="103"/>
      <c r="G416" s="235"/>
      <c r="H416" s="92"/>
      <c r="I416" s="181"/>
      <c r="J416" s="103"/>
      <c r="K416" s="105"/>
      <c r="L416" s="105"/>
      <c r="P416" s="335">
        <f t="shared" ca="1" si="13"/>
        <v>126</v>
      </c>
      <c r="Q416" s="92"/>
      <c r="R416" s="275"/>
      <c r="S416" s="54"/>
      <c r="T416" s="54"/>
      <c r="U416" s="225"/>
      <c r="W416" s="103"/>
      <c r="Z416" s="235"/>
      <c r="AA416" s="54"/>
      <c r="AB416" s="275"/>
      <c r="AC416" s="54"/>
      <c r="AD416" s="225"/>
      <c r="AE416" s="354"/>
      <c r="AF416" s="103"/>
      <c r="AG416" s="107"/>
      <c r="AH416" s="107"/>
      <c r="AI416" s="103"/>
      <c r="AJ416" s="108"/>
      <c r="AK416" s="103"/>
    </row>
    <row r="417" spans="1:37" s="102" customFormat="1" ht="27.95" customHeight="1" x14ac:dyDescent="0.25">
      <c r="A417" s="178"/>
      <c r="B417" s="92"/>
      <c r="C417" s="181"/>
      <c r="D417" s="103"/>
      <c r="E417" s="103"/>
      <c r="F417" s="103"/>
      <c r="G417" s="235"/>
      <c r="H417" s="92"/>
      <c r="I417" s="181"/>
      <c r="J417" s="103"/>
      <c r="K417" s="105"/>
      <c r="L417" s="105"/>
      <c r="M417" s="110"/>
      <c r="N417" s="103"/>
      <c r="O417" s="103"/>
      <c r="P417" s="335">
        <f t="shared" ca="1" si="13"/>
        <v>126</v>
      </c>
      <c r="Q417" s="92"/>
      <c r="R417" s="267"/>
      <c r="S417" s="54"/>
      <c r="T417" s="149"/>
      <c r="U417" s="225"/>
      <c r="V417" s="103"/>
      <c r="W417" s="103"/>
      <c r="X417" s="103"/>
      <c r="Y417" s="103"/>
      <c r="Z417" s="232"/>
      <c r="AA417" s="92"/>
      <c r="AB417" s="267"/>
      <c r="AC417" s="92"/>
      <c r="AD417" s="181"/>
      <c r="AE417" s="353"/>
      <c r="AF417" s="103"/>
      <c r="AG417" s="107"/>
      <c r="AH417" s="107"/>
      <c r="AI417" s="103"/>
      <c r="AJ417" s="108"/>
      <c r="AK417" s="103"/>
    </row>
    <row r="418" spans="1:37" s="102" customFormat="1" ht="27.95" customHeight="1" x14ac:dyDescent="0.25">
      <c r="A418" s="178"/>
      <c r="B418" s="92"/>
      <c r="C418" s="181"/>
      <c r="D418" s="103"/>
      <c r="E418" s="103"/>
      <c r="F418" s="103"/>
      <c r="G418" s="235"/>
      <c r="H418" s="92"/>
      <c r="I418" s="181"/>
      <c r="J418" s="103"/>
      <c r="K418" s="105"/>
      <c r="L418" s="105"/>
      <c r="M418" s="110"/>
      <c r="N418" s="103"/>
      <c r="O418" s="103"/>
      <c r="P418" s="335">
        <f t="shared" ca="1" si="13"/>
        <v>126</v>
      </c>
      <c r="Q418" s="92"/>
      <c r="R418" s="267"/>
      <c r="S418" s="54"/>
      <c r="T418" s="149"/>
      <c r="U418" s="225"/>
      <c r="V418" s="103"/>
      <c r="W418" s="103"/>
      <c r="X418" s="103"/>
      <c r="Y418" s="103"/>
      <c r="Z418" s="232"/>
      <c r="AA418" s="92"/>
      <c r="AB418" s="267"/>
      <c r="AC418" s="92"/>
      <c r="AD418" s="181"/>
      <c r="AE418" s="353"/>
      <c r="AF418" s="103"/>
      <c r="AG418" s="107"/>
      <c r="AH418" s="107"/>
      <c r="AI418" s="103"/>
      <c r="AJ418" s="108"/>
      <c r="AK418" s="103"/>
    </row>
    <row r="419" spans="1:37" s="102" customFormat="1" ht="27.95" customHeight="1" x14ac:dyDescent="0.25">
      <c r="A419" s="178"/>
      <c r="B419" s="92"/>
      <c r="C419" s="181"/>
      <c r="D419" s="103"/>
      <c r="E419" s="103"/>
      <c r="F419" s="103"/>
      <c r="G419" s="235"/>
      <c r="H419" s="92"/>
      <c r="I419" s="181"/>
      <c r="J419" s="103"/>
      <c r="K419" s="105"/>
      <c r="L419" s="105"/>
      <c r="M419" s="110"/>
      <c r="N419" s="103"/>
      <c r="O419" s="103"/>
      <c r="P419" s="335">
        <f t="shared" ca="1" si="13"/>
        <v>126</v>
      </c>
      <c r="Q419" s="92"/>
      <c r="R419" s="267"/>
      <c r="S419" s="54"/>
      <c r="T419" s="149"/>
      <c r="U419" s="225"/>
      <c r="V419" s="103"/>
      <c r="W419" s="103"/>
      <c r="X419" s="103"/>
      <c r="Y419" s="103"/>
      <c r="Z419" s="232"/>
      <c r="AA419" s="92"/>
      <c r="AB419" s="267"/>
      <c r="AC419" s="92"/>
      <c r="AD419" s="181"/>
      <c r="AE419" s="353"/>
      <c r="AF419" s="103"/>
      <c r="AG419" s="107"/>
      <c r="AH419" s="107"/>
      <c r="AI419" s="103"/>
      <c r="AJ419" s="108"/>
      <c r="AK419" s="103"/>
    </row>
    <row r="420" spans="1:37" s="102" customFormat="1" ht="27.95" customHeight="1" x14ac:dyDescent="0.25">
      <c r="A420" s="178"/>
      <c r="B420" s="92"/>
      <c r="C420" s="181"/>
      <c r="D420" s="103"/>
      <c r="E420" s="103"/>
      <c r="F420" s="103"/>
      <c r="G420" s="235"/>
      <c r="H420" s="92"/>
      <c r="I420" s="181"/>
      <c r="J420" s="103"/>
      <c r="K420" s="105"/>
      <c r="L420" s="105"/>
      <c r="M420" s="110"/>
      <c r="N420" s="103"/>
      <c r="O420" s="103"/>
      <c r="P420" s="335">
        <f t="shared" ca="1" si="13"/>
        <v>126</v>
      </c>
      <c r="Q420" s="92"/>
      <c r="R420" s="267"/>
      <c r="S420" s="54"/>
      <c r="T420" s="100"/>
      <c r="U420" s="225"/>
      <c r="V420" s="103"/>
      <c r="W420" s="103"/>
      <c r="X420" s="103"/>
      <c r="Y420" s="103"/>
      <c r="Z420" s="232"/>
      <c r="AA420" s="92"/>
      <c r="AB420" s="267"/>
      <c r="AC420" s="92"/>
      <c r="AD420" s="181"/>
      <c r="AE420" s="353"/>
      <c r="AF420" s="103"/>
      <c r="AG420" s="107"/>
      <c r="AH420" s="107"/>
      <c r="AI420" s="103"/>
      <c r="AJ420" s="108"/>
      <c r="AK420" s="103"/>
    </row>
    <row r="421" spans="1:37" s="102" customFormat="1" ht="27.95" customHeight="1" x14ac:dyDescent="0.25">
      <c r="A421" s="178"/>
      <c r="B421" s="92"/>
      <c r="C421" s="181"/>
      <c r="D421" s="103"/>
      <c r="E421" s="103"/>
      <c r="F421" s="103"/>
      <c r="G421" s="235"/>
      <c r="H421" s="92"/>
      <c r="I421" s="181"/>
      <c r="J421" s="103"/>
      <c r="K421" s="105"/>
      <c r="L421" s="105"/>
      <c r="M421" s="110"/>
      <c r="N421" s="103"/>
      <c r="O421" s="103"/>
      <c r="P421" s="335">
        <f t="shared" ca="1" si="13"/>
        <v>126</v>
      </c>
      <c r="Q421" s="92"/>
      <c r="R421" s="267"/>
      <c r="S421" s="54"/>
      <c r="T421" s="149"/>
      <c r="U421" s="225"/>
      <c r="V421" s="103"/>
      <c r="W421" s="103"/>
      <c r="X421" s="103"/>
      <c r="Y421" s="103"/>
      <c r="Z421" s="232"/>
      <c r="AA421" s="92"/>
      <c r="AB421" s="267"/>
      <c r="AC421" s="92"/>
      <c r="AD421" s="181"/>
      <c r="AE421" s="353"/>
      <c r="AF421" s="103"/>
      <c r="AG421" s="107"/>
      <c r="AH421" s="107"/>
      <c r="AI421" s="103"/>
      <c r="AJ421" s="108"/>
      <c r="AK421" s="103"/>
    </row>
    <row r="422" spans="1:37" s="102" customFormat="1" ht="27.95" customHeight="1" x14ac:dyDescent="0.25">
      <c r="A422" s="178"/>
      <c r="B422" s="92"/>
      <c r="C422" s="181"/>
      <c r="D422" s="103"/>
      <c r="E422" s="103"/>
      <c r="F422" s="103"/>
      <c r="G422" s="235"/>
      <c r="H422" s="92"/>
      <c r="I422" s="181"/>
      <c r="J422" s="103"/>
      <c r="K422" s="105"/>
      <c r="L422" s="105"/>
      <c r="M422" s="110"/>
      <c r="N422" s="103"/>
      <c r="O422" s="103"/>
      <c r="P422" s="335">
        <f t="shared" ca="1" si="13"/>
        <v>126</v>
      </c>
      <c r="Q422" s="92"/>
      <c r="R422" s="267"/>
      <c r="S422" s="54"/>
      <c r="T422" s="149"/>
      <c r="U422" s="225"/>
      <c r="V422" s="103"/>
      <c r="W422" s="103"/>
      <c r="X422" s="103"/>
      <c r="Y422" s="103"/>
      <c r="Z422" s="232"/>
      <c r="AA422" s="92"/>
      <c r="AB422" s="267"/>
      <c r="AC422" s="92"/>
      <c r="AD422" s="181"/>
      <c r="AE422" s="353"/>
      <c r="AF422" s="103"/>
      <c r="AG422" s="107"/>
      <c r="AH422" s="107"/>
      <c r="AI422" s="103"/>
      <c r="AJ422" s="108"/>
      <c r="AK422" s="103"/>
    </row>
    <row r="423" spans="1:37" s="102" customFormat="1" ht="27.95" customHeight="1" x14ac:dyDescent="0.25">
      <c r="A423" s="178"/>
      <c r="B423" s="92"/>
      <c r="C423" s="181"/>
      <c r="D423" s="103"/>
      <c r="E423" s="103"/>
      <c r="F423" s="103"/>
      <c r="G423" s="235"/>
      <c r="H423" s="92"/>
      <c r="I423" s="181"/>
      <c r="J423" s="103"/>
      <c r="K423" s="105"/>
      <c r="L423" s="105"/>
      <c r="M423" s="110"/>
      <c r="N423" s="103"/>
      <c r="O423" s="103"/>
      <c r="P423" s="335">
        <f t="shared" ca="1" si="13"/>
        <v>126</v>
      </c>
      <c r="Q423" s="92"/>
      <c r="R423" s="267"/>
      <c r="S423" s="54"/>
      <c r="T423" s="149"/>
      <c r="U423" s="225"/>
      <c r="V423" s="103"/>
      <c r="W423" s="103"/>
      <c r="X423" s="103"/>
      <c r="Y423" s="103"/>
      <c r="Z423" s="232"/>
      <c r="AA423" s="92"/>
      <c r="AB423" s="267"/>
      <c r="AC423" s="92"/>
      <c r="AD423" s="181"/>
      <c r="AE423" s="353"/>
      <c r="AF423" s="103"/>
      <c r="AG423" s="107"/>
      <c r="AH423" s="107"/>
      <c r="AI423" s="103"/>
      <c r="AJ423" s="108"/>
      <c r="AK423" s="103"/>
    </row>
    <row r="424" spans="1:37" s="102" customFormat="1" ht="27.95" customHeight="1" x14ac:dyDescent="0.25">
      <c r="A424" s="178"/>
      <c r="B424" s="92"/>
      <c r="C424" s="181"/>
      <c r="D424" s="103"/>
      <c r="E424" s="103"/>
      <c r="F424" s="103"/>
      <c r="G424" s="235"/>
      <c r="H424" s="92"/>
      <c r="I424" s="181"/>
      <c r="J424" s="103"/>
      <c r="K424" s="105"/>
      <c r="L424" s="105"/>
      <c r="M424" s="110"/>
      <c r="N424" s="103"/>
      <c r="O424" s="103"/>
      <c r="P424" s="335">
        <f t="shared" ca="1" si="13"/>
        <v>126</v>
      </c>
      <c r="Q424" s="92"/>
      <c r="R424" s="267"/>
      <c r="S424" s="54"/>
      <c r="T424" s="149"/>
      <c r="U424" s="225"/>
      <c r="V424" s="103"/>
      <c r="W424" s="103"/>
      <c r="X424" s="103"/>
      <c r="Y424" s="103"/>
      <c r="Z424" s="232"/>
      <c r="AA424" s="92"/>
      <c r="AB424" s="267"/>
      <c r="AC424" s="92"/>
      <c r="AD424" s="181"/>
      <c r="AE424" s="353"/>
      <c r="AF424" s="103"/>
      <c r="AG424" s="107"/>
      <c r="AH424" s="107"/>
      <c r="AI424" s="103"/>
      <c r="AJ424" s="108"/>
      <c r="AK424" s="103"/>
    </row>
    <row r="425" spans="1:37" s="102" customFormat="1" ht="27.95" customHeight="1" x14ac:dyDescent="0.25">
      <c r="A425" s="178"/>
      <c r="B425" s="92"/>
      <c r="C425" s="181"/>
      <c r="D425" s="103"/>
      <c r="E425" s="103"/>
      <c r="F425" s="103"/>
      <c r="G425" s="232"/>
      <c r="H425" s="92"/>
      <c r="I425" s="183"/>
      <c r="J425" s="103"/>
      <c r="K425" s="105"/>
      <c r="L425" s="105"/>
      <c r="M425" s="109"/>
      <c r="N425" s="103"/>
      <c r="O425" s="103"/>
      <c r="P425" s="335">
        <f t="shared" ca="1" si="13"/>
        <v>126</v>
      </c>
      <c r="Q425" s="92"/>
      <c r="R425" s="267"/>
      <c r="S425" s="92"/>
      <c r="T425" s="100"/>
      <c r="U425" s="246"/>
      <c r="V425" s="103"/>
      <c r="W425" s="103"/>
      <c r="X425" s="104"/>
      <c r="Y425" s="104"/>
      <c r="Z425" s="234"/>
      <c r="AA425" s="93"/>
      <c r="AB425" s="274"/>
      <c r="AC425" s="93"/>
      <c r="AD425" s="183"/>
      <c r="AE425" s="353"/>
      <c r="AF425" s="103"/>
      <c r="AG425" s="107"/>
      <c r="AH425" s="107"/>
      <c r="AI425" s="103"/>
      <c r="AJ425" s="108"/>
      <c r="AK425" s="103"/>
    </row>
    <row r="426" spans="1:37" s="102" customFormat="1" ht="27.95" customHeight="1" x14ac:dyDescent="0.25">
      <c r="A426" s="178"/>
      <c r="B426" s="92"/>
      <c r="C426" s="181"/>
      <c r="D426" s="103"/>
      <c r="E426" s="103"/>
      <c r="F426" s="103"/>
      <c r="G426" s="235"/>
      <c r="H426" s="92"/>
      <c r="I426" s="181"/>
      <c r="J426" s="103"/>
      <c r="K426" s="105"/>
      <c r="L426" s="105"/>
      <c r="M426" s="110"/>
      <c r="P426" s="335">
        <f t="shared" ref="P426:P453" ca="1" si="14">(YEAR(NOW())-YEAR(M426))</f>
        <v>126</v>
      </c>
      <c r="Q426" s="92"/>
      <c r="R426" s="267"/>
      <c r="S426" s="54"/>
      <c r="T426" s="149"/>
      <c r="U426" s="225"/>
      <c r="W426" s="103"/>
      <c r="X426" s="103"/>
      <c r="Y426" s="103"/>
      <c r="Z426" s="232"/>
      <c r="AA426" s="92"/>
      <c r="AB426" s="267"/>
      <c r="AC426" s="92"/>
      <c r="AD426" s="181"/>
      <c r="AE426" s="353"/>
      <c r="AF426" s="103"/>
      <c r="AG426" s="107"/>
      <c r="AH426" s="107"/>
      <c r="AI426" s="103"/>
      <c r="AJ426" s="108"/>
      <c r="AK426" s="103"/>
    </row>
    <row r="427" spans="1:37" s="102" customFormat="1" ht="27.95" customHeight="1" x14ac:dyDescent="0.25">
      <c r="A427" s="178"/>
      <c r="B427" s="92"/>
      <c r="C427" s="181"/>
      <c r="D427" s="103"/>
      <c r="E427" s="103"/>
      <c r="F427" s="103"/>
      <c r="G427" s="232"/>
      <c r="H427" s="92"/>
      <c r="I427" s="181"/>
      <c r="J427" s="103"/>
      <c r="K427" s="105"/>
      <c r="L427" s="105"/>
      <c r="M427" s="110"/>
      <c r="N427" s="103"/>
      <c r="O427" s="103"/>
      <c r="P427" s="335">
        <f t="shared" ca="1" si="14"/>
        <v>126</v>
      </c>
      <c r="Q427" s="92"/>
      <c r="R427" s="267"/>
      <c r="S427" s="54"/>
      <c r="T427" s="149"/>
      <c r="U427" s="225"/>
      <c r="V427" s="103"/>
      <c r="W427" s="103"/>
      <c r="X427" s="103"/>
      <c r="Y427" s="103"/>
      <c r="Z427" s="232"/>
      <c r="AA427" s="92"/>
      <c r="AB427" s="267"/>
      <c r="AC427" s="92"/>
      <c r="AD427" s="181"/>
      <c r="AE427" s="353"/>
      <c r="AF427" s="103"/>
      <c r="AG427" s="107"/>
      <c r="AH427" s="107"/>
      <c r="AI427" s="103"/>
      <c r="AJ427" s="108"/>
      <c r="AK427" s="103"/>
    </row>
    <row r="428" spans="1:37" s="102" customFormat="1" ht="27.95" customHeight="1" x14ac:dyDescent="0.25">
      <c r="A428" s="178"/>
      <c r="B428" s="92"/>
      <c r="C428" s="181"/>
      <c r="D428" s="103"/>
      <c r="E428" s="103"/>
      <c r="F428" s="103"/>
      <c r="G428" s="235"/>
      <c r="H428" s="92"/>
      <c r="I428" s="181"/>
      <c r="J428" s="103"/>
      <c r="K428" s="105"/>
      <c r="L428" s="105"/>
      <c r="M428" s="110"/>
      <c r="N428" s="103"/>
      <c r="O428" s="103"/>
      <c r="P428" s="335">
        <f t="shared" ca="1" si="14"/>
        <v>126</v>
      </c>
      <c r="Q428" s="92"/>
      <c r="R428" s="267"/>
      <c r="S428" s="54"/>
      <c r="T428" s="149"/>
      <c r="U428" s="225"/>
      <c r="V428" s="103"/>
      <c r="W428" s="103"/>
      <c r="X428" s="103"/>
      <c r="Y428" s="103"/>
      <c r="Z428" s="232"/>
      <c r="AA428" s="92"/>
      <c r="AB428" s="267"/>
      <c r="AC428" s="92"/>
      <c r="AD428" s="181"/>
      <c r="AE428" s="353"/>
      <c r="AF428" s="103"/>
      <c r="AG428" s="107"/>
      <c r="AH428" s="107"/>
      <c r="AI428" s="103"/>
      <c r="AJ428" s="108"/>
      <c r="AK428" s="103"/>
    </row>
    <row r="429" spans="1:37" s="102" customFormat="1" ht="27.95" customHeight="1" x14ac:dyDescent="0.25">
      <c r="A429" s="178"/>
      <c r="B429" s="92"/>
      <c r="C429" s="181"/>
      <c r="D429" s="103"/>
      <c r="E429" s="103"/>
      <c r="F429" s="103"/>
      <c r="G429" s="232"/>
      <c r="H429" s="92"/>
      <c r="I429" s="181"/>
      <c r="J429" s="103"/>
      <c r="K429" s="105"/>
      <c r="L429" s="105"/>
      <c r="M429" s="110"/>
      <c r="N429" s="103"/>
      <c r="O429" s="103"/>
      <c r="P429" s="335">
        <f t="shared" ca="1" si="14"/>
        <v>126</v>
      </c>
      <c r="Q429" s="92"/>
      <c r="R429" s="267"/>
      <c r="S429" s="54"/>
      <c r="T429" s="100"/>
      <c r="U429" s="225"/>
      <c r="V429" s="103"/>
      <c r="W429" s="103"/>
      <c r="X429" s="104"/>
      <c r="Y429" s="103"/>
      <c r="Z429" s="232"/>
      <c r="AA429" s="92"/>
      <c r="AB429" s="267"/>
      <c r="AC429" s="92"/>
      <c r="AD429" s="181"/>
      <c r="AE429" s="353"/>
      <c r="AF429" s="103"/>
      <c r="AG429" s="107"/>
      <c r="AH429" s="107"/>
      <c r="AI429" s="103"/>
      <c r="AJ429" s="108"/>
      <c r="AK429" s="103"/>
    </row>
    <row r="430" spans="1:37" s="102" customFormat="1" ht="27.95" customHeight="1" x14ac:dyDescent="0.25">
      <c r="A430" s="178"/>
      <c r="B430" s="92"/>
      <c r="C430" s="181"/>
      <c r="D430" s="103"/>
      <c r="E430" s="103"/>
      <c r="F430" s="103"/>
      <c r="G430" s="235"/>
      <c r="H430" s="92"/>
      <c r="I430" s="181"/>
      <c r="J430" s="103"/>
      <c r="K430" s="105"/>
      <c r="L430" s="105"/>
      <c r="M430" s="110"/>
      <c r="N430" s="103"/>
      <c r="O430" s="103"/>
      <c r="P430" s="335">
        <f t="shared" ca="1" si="14"/>
        <v>126</v>
      </c>
      <c r="Q430" s="92"/>
      <c r="R430" s="267"/>
      <c r="S430" s="54"/>
      <c r="T430" s="149"/>
      <c r="U430" s="225"/>
      <c r="V430" s="103"/>
      <c r="W430" s="103"/>
      <c r="X430" s="104"/>
      <c r="Y430" s="103"/>
      <c r="Z430" s="232"/>
      <c r="AA430" s="92"/>
      <c r="AB430" s="267"/>
      <c r="AC430" s="92"/>
      <c r="AD430" s="181"/>
      <c r="AE430" s="353"/>
      <c r="AF430" s="103"/>
      <c r="AG430" s="107"/>
      <c r="AH430" s="107"/>
      <c r="AI430" s="103"/>
      <c r="AJ430" s="108"/>
      <c r="AK430" s="103"/>
    </row>
    <row r="431" spans="1:37" s="102" customFormat="1" ht="27.95" customHeight="1" x14ac:dyDescent="0.25">
      <c r="A431" s="178"/>
      <c r="B431" s="92"/>
      <c r="C431" s="181"/>
      <c r="D431" s="103"/>
      <c r="E431" s="103"/>
      <c r="F431" s="103"/>
      <c r="G431" s="235"/>
      <c r="H431" s="92"/>
      <c r="I431" s="181"/>
      <c r="J431" s="103"/>
      <c r="K431" s="105"/>
      <c r="L431" s="105"/>
      <c r="M431" s="110"/>
      <c r="N431" s="103"/>
      <c r="O431" s="103"/>
      <c r="P431" s="335">
        <f t="shared" ca="1" si="14"/>
        <v>126</v>
      </c>
      <c r="Q431" s="92"/>
      <c r="R431" s="267"/>
      <c r="S431" s="54"/>
      <c r="T431" s="149"/>
      <c r="U431" s="225"/>
      <c r="V431" s="103"/>
      <c r="W431" s="103"/>
      <c r="X431" s="104"/>
      <c r="Y431" s="103"/>
      <c r="Z431" s="232"/>
      <c r="AA431" s="92"/>
      <c r="AB431" s="267"/>
      <c r="AC431" s="92"/>
      <c r="AD431" s="181"/>
      <c r="AE431" s="353"/>
      <c r="AF431" s="103"/>
      <c r="AG431" s="107"/>
      <c r="AH431" s="107"/>
      <c r="AI431" s="103"/>
      <c r="AJ431" s="108"/>
      <c r="AK431" s="103"/>
    </row>
    <row r="432" spans="1:37" s="102" customFormat="1" ht="27.95" customHeight="1" x14ac:dyDescent="0.25">
      <c r="A432" s="178"/>
      <c r="B432" s="92"/>
      <c r="C432" s="181"/>
      <c r="D432" s="103"/>
      <c r="E432" s="103"/>
      <c r="F432" s="103"/>
      <c r="G432" s="235"/>
      <c r="H432" s="92"/>
      <c r="I432" s="181"/>
      <c r="J432" s="103"/>
      <c r="K432" s="105"/>
      <c r="L432" s="105"/>
      <c r="M432" s="110"/>
      <c r="N432" s="103"/>
      <c r="O432" s="103"/>
      <c r="P432" s="335">
        <f t="shared" ca="1" si="14"/>
        <v>126</v>
      </c>
      <c r="Q432" s="92"/>
      <c r="R432" s="267"/>
      <c r="S432" s="54"/>
      <c r="T432" s="149"/>
      <c r="U432" s="225"/>
      <c r="V432" s="103"/>
      <c r="W432" s="103"/>
      <c r="X432" s="104"/>
      <c r="Y432" s="103"/>
      <c r="Z432" s="232"/>
      <c r="AA432" s="92"/>
      <c r="AB432" s="267"/>
      <c r="AC432" s="92"/>
      <c r="AD432" s="181"/>
      <c r="AE432" s="353"/>
      <c r="AF432" s="103"/>
      <c r="AG432" s="107"/>
      <c r="AH432" s="107"/>
      <c r="AI432" s="103"/>
      <c r="AJ432" s="108"/>
      <c r="AK432" s="103"/>
    </row>
    <row r="433" spans="1:37" s="102" customFormat="1" ht="27.95" customHeight="1" x14ac:dyDescent="0.25">
      <c r="A433" s="178"/>
      <c r="B433" s="92"/>
      <c r="C433" s="181"/>
      <c r="D433" s="103"/>
      <c r="E433" s="103"/>
      <c r="F433" s="103"/>
      <c r="G433" s="235"/>
      <c r="H433" s="92"/>
      <c r="I433" s="181"/>
      <c r="J433" s="103"/>
      <c r="K433" s="105"/>
      <c r="L433" s="105"/>
      <c r="M433" s="110"/>
      <c r="N433" s="103"/>
      <c r="O433" s="103"/>
      <c r="P433" s="335">
        <f t="shared" ca="1" si="14"/>
        <v>126</v>
      </c>
      <c r="Q433" s="92"/>
      <c r="R433" s="267"/>
      <c r="S433" s="54"/>
      <c r="T433" s="149"/>
      <c r="U433" s="225"/>
      <c r="V433" s="103"/>
      <c r="W433" s="103"/>
      <c r="X433" s="104"/>
      <c r="Y433" s="103"/>
      <c r="Z433" s="232"/>
      <c r="AA433" s="92"/>
      <c r="AB433" s="267"/>
      <c r="AC433" s="92"/>
      <c r="AD433" s="181"/>
      <c r="AE433" s="353"/>
      <c r="AF433" s="103"/>
      <c r="AG433" s="107"/>
      <c r="AH433" s="107"/>
      <c r="AI433" s="103"/>
      <c r="AJ433" s="108"/>
      <c r="AK433" s="103"/>
    </row>
    <row r="434" spans="1:37" s="102" customFormat="1" ht="27.95" customHeight="1" x14ac:dyDescent="0.25">
      <c r="A434" s="178"/>
      <c r="B434" s="92"/>
      <c r="C434" s="181"/>
      <c r="D434" s="103"/>
      <c r="E434" s="103"/>
      <c r="F434" s="103"/>
      <c r="G434" s="235"/>
      <c r="H434" s="92"/>
      <c r="I434" s="181"/>
      <c r="J434" s="103"/>
      <c r="K434" s="105"/>
      <c r="L434" s="105"/>
      <c r="M434" s="110"/>
      <c r="N434" s="103"/>
      <c r="O434" s="103"/>
      <c r="P434" s="335">
        <f t="shared" ca="1" si="14"/>
        <v>126</v>
      </c>
      <c r="Q434" s="92"/>
      <c r="R434" s="267"/>
      <c r="S434" s="54"/>
      <c r="T434" s="149"/>
      <c r="U434" s="225"/>
      <c r="W434" s="103"/>
      <c r="X434" s="104"/>
      <c r="Y434" s="103"/>
      <c r="Z434" s="232"/>
      <c r="AA434" s="92"/>
      <c r="AB434" s="267"/>
      <c r="AC434" s="92"/>
      <c r="AD434" s="181"/>
      <c r="AE434" s="353"/>
      <c r="AF434" s="103"/>
      <c r="AG434" s="107"/>
      <c r="AH434" s="107"/>
      <c r="AI434" s="103"/>
      <c r="AJ434" s="108"/>
      <c r="AK434" s="103"/>
    </row>
    <row r="435" spans="1:37" s="102" customFormat="1" ht="27.95" customHeight="1" x14ac:dyDescent="0.25">
      <c r="A435" s="178"/>
      <c r="B435" s="92"/>
      <c r="C435" s="181"/>
      <c r="D435" s="103"/>
      <c r="E435" s="103"/>
      <c r="F435" s="103"/>
      <c r="G435" s="235"/>
      <c r="H435" s="92"/>
      <c r="I435" s="181"/>
      <c r="J435" s="103"/>
      <c r="K435" s="105"/>
      <c r="L435" s="105"/>
      <c r="M435" s="110"/>
      <c r="N435" s="103"/>
      <c r="O435" s="103"/>
      <c r="P435" s="335">
        <f t="shared" ca="1" si="14"/>
        <v>126</v>
      </c>
      <c r="Q435" s="92"/>
      <c r="R435" s="267"/>
      <c r="S435" s="54"/>
      <c r="T435" s="149"/>
      <c r="U435" s="225"/>
      <c r="V435" s="103"/>
      <c r="W435" s="103"/>
      <c r="X435" s="104"/>
      <c r="Y435" s="103"/>
      <c r="Z435" s="232"/>
      <c r="AA435" s="92"/>
      <c r="AB435" s="267"/>
      <c r="AC435" s="92"/>
      <c r="AD435" s="181"/>
      <c r="AE435" s="353"/>
      <c r="AF435" s="103"/>
      <c r="AG435" s="107"/>
      <c r="AH435" s="107"/>
      <c r="AI435" s="103"/>
      <c r="AJ435" s="108"/>
      <c r="AK435" s="103"/>
    </row>
    <row r="436" spans="1:37" s="142" customFormat="1" ht="27.95" customHeight="1" x14ac:dyDescent="0.25">
      <c r="A436" s="217"/>
      <c r="B436" s="92"/>
      <c r="C436" s="226"/>
      <c r="D436" s="141"/>
      <c r="E436" s="141"/>
      <c r="F436" s="141"/>
      <c r="G436" s="305"/>
      <c r="H436" s="256"/>
      <c r="I436" s="226"/>
      <c r="J436" s="141"/>
      <c r="M436" s="143"/>
      <c r="N436" s="141"/>
      <c r="O436" s="141"/>
      <c r="P436" s="342">
        <f t="shared" ca="1" si="14"/>
        <v>126</v>
      </c>
      <c r="Q436" s="256"/>
      <c r="R436" s="278"/>
      <c r="S436" s="205"/>
      <c r="T436" s="319"/>
      <c r="U436" s="325"/>
      <c r="V436" s="141"/>
      <c r="W436" s="141"/>
      <c r="X436" s="141"/>
      <c r="Y436" s="141"/>
      <c r="Z436" s="237"/>
      <c r="AA436" s="256"/>
      <c r="AB436" s="278"/>
      <c r="AC436" s="256"/>
      <c r="AD436" s="226"/>
      <c r="AE436" s="353"/>
      <c r="AF436" s="141"/>
      <c r="AG436" s="145"/>
      <c r="AH436" s="145"/>
      <c r="AI436" s="141"/>
      <c r="AJ436" s="144"/>
      <c r="AK436" s="141"/>
    </row>
    <row r="437" spans="1:37" s="102" customFormat="1" ht="27.95" customHeight="1" x14ac:dyDescent="0.25">
      <c r="A437" s="178"/>
      <c r="B437" s="92"/>
      <c r="C437" s="181"/>
      <c r="D437" s="103"/>
      <c r="E437" s="103"/>
      <c r="F437" s="103"/>
      <c r="G437" s="235"/>
      <c r="H437" s="92"/>
      <c r="I437" s="181"/>
      <c r="J437" s="103"/>
      <c r="K437" s="105"/>
      <c r="L437" s="105"/>
      <c r="M437" s="110"/>
      <c r="N437" s="103"/>
      <c r="O437" s="103"/>
      <c r="P437" s="335">
        <f t="shared" ca="1" si="14"/>
        <v>126</v>
      </c>
      <c r="Q437" s="92"/>
      <c r="R437" s="267"/>
      <c r="S437" s="54"/>
      <c r="T437" s="149"/>
      <c r="U437" s="225"/>
      <c r="V437" s="103"/>
      <c r="W437" s="103"/>
      <c r="X437" s="104"/>
      <c r="Y437" s="103"/>
      <c r="Z437" s="232"/>
      <c r="AA437" s="92"/>
      <c r="AB437" s="267"/>
      <c r="AC437" s="92"/>
      <c r="AD437" s="181"/>
      <c r="AE437" s="353"/>
      <c r="AF437" s="103"/>
      <c r="AG437" s="107"/>
      <c r="AH437" s="107"/>
      <c r="AI437" s="103"/>
      <c r="AJ437" s="108"/>
      <c r="AK437" s="103"/>
    </row>
    <row r="438" spans="1:37" s="102" customFormat="1" ht="27.95" customHeight="1" x14ac:dyDescent="0.25">
      <c r="A438" s="178"/>
      <c r="B438" s="92"/>
      <c r="C438" s="181"/>
      <c r="D438" s="103"/>
      <c r="E438" s="103"/>
      <c r="F438" s="103"/>
      <c r="G438" s="235"/>
      <c r="H438" s="92"/>
      <c r="I438" s="181"/>
      <c r="J438" s="103"/>
      <c r="K438" s="105"/>
      <c r="L438" s="105"/>
      <c r="M438" s="110"/>
      <c r="N438" s="103"/>
      <c r="O438" s="103"/>
      <c r="P438" s="335">
        <f t="shared" ca="1" si="14"/>
        <v>126</v>
      </c>
      <c r="Q438" s="92"/>
      <c r="R438" s="267"/>
      <c r="S438" s="54"/>
      <c r="T438" s="149"/>
      <c r="U438" s="225"/>
      <c r="V438" s="103"/>
      <c r="W438" s="103"/>
      <c r="X438" s="104"/>
      <c r="Y438" s="103"/>
      <c r="Z438" s="232"/>
      <c r="AA438" s="92"/>
      <c r="AB438" s="267"/>
      <c r="AC438" s="92"/>
      <c r="AD438" s="181"/>
      <c r="AE438" s="353"/>
      <c r="AF438" s="103"/>
      <c r="AG438" s="107"/>
      <c r="AH438" s="107"/>
      <c r="AI438" s="103"/>
      <c r="AJ438" s="108"/>
      <c r="AK438" s="103"/>
    </row>
    <row r="439" spans="1:37" s="102" customFormat="1" ht="27.95" customHeight="1" x14ac:dyDescent="0.25">
      <c r="A439" s="178"/>
      <c r="B439" s="92"/>
      <c r="C439" s="181"/>
      <c r="D439" s="103"/>
      <c r="E439" s="103"/>
      <c r="F439" s="103"/>
      <c r="G439" s="235"/>
      <c r="H439" s="92"/>
      <c r="I439" s="181"/>
      <c r="J439" s="103"/>
      <c r="K439" s="105"/>
      <c r="L439" s="105"/>
      <c r="M439" s="110"/>
      <c r="N439" s="103"/>
      <c r="O439" s="103"/>
      <c r="P439" s="335">
        <f t="shared" ca="1" si="14"/>
        <v>126</v>
      </c>
      <c r="Q439" s="92"/>
      <c r="R439" s="267"/>
      <c r="S439" s="54"/>
      <c r="T439" s="149"/>
      <c r="U439" s="225"/>
      <c r="W439" s="103"/>
      <c r="X439" s="103"/>
      <c r="Y439" s="103"/>
      <c r="Z439" s="232"/>
      <c r="AA439" s="92"/>
      <c r="AB439" s="267"/>
      <c r="AC439" s="92"/>
      <c r="AD439" s="181"/>
      <c r="AE439" s="353"/>
      <c r="AF439" s="103"/>
      <c r="AG439" s="107"/>
      <c r="AH439" s="107"/>
      <c r="AI439" s="103"/>
      <c r="AJ439" s="108"/>
      <c r="AK439" s="103"/>
    </row>
    <row r="440" spans="1:37" s="102" customFormat="1" ht="27.95" customHeight="1" x14ac:dyDescent="0.25">
      <c r="A440" s="178"/>
      <c r="B440" s="92"/>
      <c r="C440" s="181"/>
      <c r="D440" s="103"/>
      <c r="E440" s="103"/>
      <c r="F440" s="103"/>
      <c r="G440" s="235"/>
      <c r="H440" s="92"/>
      <c r="I440" s="181"/>
      <c r="J440" s="133"/>
      <c r="K440" s="105"/>
      <c r="L440" s="105"/>
      <c r="M440" s="110"/>
      <c r="N440" s="103"/>
      <c r="O440" s="103"/>
      <c r="P440" s="335">
        <f t="shared" ca="1" si="14"/>
        <v>126</v>
      </c>
      <c r="Q440" s="92"/>
      <c r="R440" s="267"/>
      <c r="S440" s="54"/>
      <c r="T440" s="149"/>
      <c r="U440" s="225"/>
      <c r="V440" s="103"/>
      <c r="W440" s="103"/>
      <c r="X440" s="103"/>
      <c r="Y440" s="103"/>
      <c r="Z440" s="232"/>
      <c r="AA440" s="92"/>
      <c r="AB440" s="267"/>
      <c r="AC440" s="92"/>
      <c r="AD440" s="181"/>
      <c r="AE440" s="353"/>
      <c r="AF440" s="103"/>
      <c r="AG440" s="107"/>
      <c r="AH440" s="107"/>
      <c r="AI440" s="103"/>
      <c r="AJ440" s="108"/>
      <c r="AK440" s="103"/>
    </row>
    <row r="441" spans="1:37" s="102" customFormat="1" ht="27.95" customHeight="1" x14ac:dyDescent="0.25">
      <c r="A441" s="178"/>
      <c r="B441" s="92"/>
      <c r="C441" s="181"/>
      <c r="D441" s="103"/>
      <c r="E441" s="103"/>
      <c r="F441" s="103"/>
      <c r="G441" s="235"/>
      <c r="H441" s="92"/>
      <c r="I441" s="181"/>
      <c r="J441" s="103"/>
      <c r="K441" s="105"/>
      <c r="L441" s="105"/>
      <c r="M441" s="110"/>
      <c r="N441" s="103"/>
      <c r="O441" s="103"/>
      <c r="P441" s="335">
        <f t="shared" ca="1" si="14"/>
        <v>126</v>
      </c>
      <c r="Q441" s="92"/>
      <c r="R441" s="267"/>
      <c r="S441" s="54"/>
      <c r="T441" s="100"/>
      <c r="U441" s="225"/>
      <c r="V441" s="103"/>
      <c r="W441" s="103"/>
      <c r="X441" s="104"/>
      <c r="Y441" s="103"/>
      <c r="Z441" s="232"/>
      <c r="AA441" s="92"/>
      <c r="AB441" s="267"/>
      <c r="AC441" s="92"/>
      <c r="AD441" s="181"/>
      <c r="AE441" s="353"/>
      <c r="AF441" s="103"/>
      <c r="AG441" s="107"/>
      <c r="AH441" s="107"/>
      <c r="AI441" s="103"/>
      <c r="AJ441" s="108"/>
      <c r="AK441" s="103"/>
    </row>
    <row r="442" spans="1:37" s="102" customFormat="1" ht="27.95" customHeight="1" x14ac:dyDescent="0.25">
      <c r="A442" s="178"/>
      <c r="B442" s="92"/>
      <c r="C442" s="181"/>
      <c r="D442" s="103"/>
      <c r="E442" s="103"/>
      <c r="F442" s="103"/>
      <c r="G442" s="235"/>
      <c r="H442" s="92"/>
      <c r="I442" s="181"/>
      <c r="J442" s="133"/>
      <c r="K442" s="105"/>
      <c r="L442" s="105"/>
      <c r="M442" s="110"/>
      <c r="N442" s="103"/>
      <c r="O442" s="103"/>
      <c r="P442" s="335">
        <f t="shared" ca="1" si="14"/>
        <v>126</v>
      </c>
      <c r="Q442" s="92"/>
      <c r="R442" s="267"/>
      <c r="S442" s="54"/>
      <c r="T442" s="149"/>
      <c r="U442" s="225"/>
      <c r="V442" s="103"/>
      <c r="W442" s="103"/>
      <c r="X442" s="104"/>
      <c r="Y442" s="103"/>
      <c r="Z442" s="232"/>
      <c r="AA442" s="92"/>
      <c r="AB442" s="267"/>
      <c r="AC442" s="92"/>
      <c r="AD442" s="181"/>
      <c r="AE442" s="353"/>
      <c r="AF442" s="103"/>
      <c r="AG442" s="107"/>
      <c r="AH442" s="107"/>
      <c r="AI442" s="103"/>
      <c r="AJ442" s="108"/>
      <c r="AK442" s="103"/>
    </row>
    <row r="443" spans="1:37" s="102" customFormat="1" ht="27.95" customHeight="1" x14ac:dyDescent="0.25">
      <c r="A443" s="178"/>
      <c r="B443" s="92"/>
      <c r="C443" s="181"/>
      <c r="D443" s="103"/>
      <c r="E443" s="103"/>
      <c r="F443" s="103"/>
      <c r="G443" s="235"/>
      <c r="H443" s="54"/>
      <c r="I443" s="225"/>
      <c r="K443" s="105"/>
      <c r="L443" s="105"/>
      <c r="M443" s="110"/>
      <c r="P443" s="335">
        <f t="shared" ca="1" si="14"/>
        <v>126</v>
      </c>
      <c r="Q443" s="92"/>
      <c r="R443" s="275"/>
      <c r="S443" s="54"/>
      <c r="T443" s="149"/>
      <c r="U443" s="225"/>
      <c r="V443" s="103"/>
      <c r="W443" s="103"/>
      <c r="Y443" s="103"/>
      <c r="Z443" s="232"/>
      <c r="AA443" s="92"/>
      <c r="AB443" s="267"/>
      <c r="AC443" s="92"/>
      <c r="AD443" s="181"/>
      <c r="AE443" s="353"/>
      <c r="AF443" s="103"/>
      <c r="AG443" s="107"/>
      <c r="AH443" s="107"/>
      <c r="AI443" s="103"/>
      <c r="AJ443" s="108"/>
      <c r="AK443" s="103"/>
    </row>
    <row r="444" spans="1:37" s="135" customFormat="1" ht="27.95" customHeight="1" x14ac:dyDescent="0.25">
      <c r="A444" s="215"/>
      <c r="B444" s="92"/>
      <c r="C444" s="188"/>
      <c r="D444" s="134"/>
      <c r="E444" s="134"/>
      <c r="F444" s="134"/>
      <c r="G444" s="306"/>
      <c r="H444" s="127"/>
      <c r="I444" s="188"/>
      <c r="J444" s="134"/>
      <c r="M444" s="139"/>
      <c r="N444" s="134"/>
      <c r="O444" s="134"/>
      <c r="P444" s="341">
        <f t="shared" ca="1" si="14"/>
        <v>126</v>
      </c>
      <c r="Q444" s="92"/>
      <c r="R444" s="276"/>
      <c r="S444" s="128"/>
      <c r="T444" s="149"/>
      <c r="U444" s="324"/>
      <c r="V444" s="134"/>
      <c r="W444" s="134"/>
      <c r="X444" s="134"/>
      <c r="Y444" s="134"/>
      <c r="Z444" s="231"/>
      <c r="AA444" s="127"/>
      <c r="AB444" s="276"/>
      <c r="AC444" s="127"/>
      <c r="AD444" s="188"/>
      <c r="AE444" s="353"/>
      <c r="AF444" s="134"/>
      <c r="AG444" s="137"/>
      <c r="AH444" s="137"/>
      <c r="AI444" s="134"/>
      <c r="AJ444" s="136"/>
      <c r="AK444" s="134"/>
    </row>
    <row r="445" spans="1:37" s="102" customFormat="1" ht="27.95" customHeight="1" x14ac:dyDescent="0.25">
      <c r="A445" s="178"/>
      <c r="B445" s="92"/>
      <c r="C445" s="181"/>
      <c r="D445" s="103"/>
      <c r="E445" s="103"/>
      <c r="F445" s="103"/>
      <c r="G445" s="235"/>
      <c r="H445" s="92"/>
      <c r="I445" s="181"/>
      <c r="J445" s="103"/>
      <c r="K445" s="105"/>
      <c r="L445" s="105"/>
      <c r="M445" s="110"/>
      <c r="N445" s="103"/>
      <c r="O445" s="103"/>
      <c r="P445" s="335">
        <f t="shared" ca="1" si="14"/>
        <v>126</v>
      </c>
      <c r="Q445" s="92"/>
      <c r="R445" s="267"/>
      <c r="S445" s="54"/>
      <c r="T445" s="149"/>
      <c r="U445" s="225"/>
      <c r="V445" s="103"/>
      <c r="W445" s="103"/>
      <c r="X445" s="103"/>
      <c r="Y445" s="103"/>
      <c r="Z445" s="232"/>
      <c r="AA445" s="92"/>
      <c r="AB445" s="267"/>
      <c r="AC445" s="92"/>
      <c r="AD445" s="181"/>
      <c r="AE445" s="353"/>
      <c r="AF445" s="103"/>
      <c r="AG445" s="107"/>
      <c r="AH445" s="107"/>
      <c r="AI445" s="103"/>
      <c r="AJ445" s="108"/>
      <c r="AK445" s="103"/>
    </row>
    <row r="446" spans="1:37" s="102" customFormat="1" ht="27.95" customHeight="1" x14ac:dyDescent="0.25">
      <c r="A446" s="178"/>
      <c r="B446" s="92"/>
      <c r="C446" s="181"/>
      <c r="D446" s="103"/>
      <c r="E446" s="103"/>
      <c r="F446" s="103"/>
      <c r="G446" s="235"/>
      <c r="H446" s="92"/>
      <c r="I446" s="181"/>
      <c r="J446" s="103"/>
      <c r="K446" s="105"/>
      <c r="L446" s="105"/>
      <c r="M446" s="110"/>
      <c r="N446" s="103"/>
      <c r="O446" s="103"/>
      <c r="P446" s="335">
        <f t="shared" ca="1" si="14"/>
        <v>126</v>
      </c>
      <c r="Q446" s="92"/>
      <c r="R446" s="267"/>
      <c r="S446" s="54"/>
      <c r="T446" s="149"/>
      <c r="U446" s="225"/>
      <c r="V446" s="103"/>
      <c r="W446" s="103"/>
      <c r="X446" s="103"/>
      <c r="Y446" s="103"/>
      <c r="Z446" s="232"/>
      <c r="AA446" s="92"/>
      <c r="AB446" s="267"/>
      <c r="AC446" s="92"/>
      <c r="AD446" s="181"/>
      <c r="AE446" s="353"/>
      <c r="AF446" s="103"/>
      <c r="AG446" s="107"/>
      <c r="AH446" s="107"/>
      <c r="AI446" s="103"/>
      <c r="AJ446" s="108"/>
      <c r="AK446" s="103"/>
    </row>
    <row r="447" spans="1:37" s="102" customFormat="1" ht="27.95" customHeight="1" x14ac:dyDescent="0.25">
      <c r="A447" s="178"/>
      <c r="B447" s="92"/>
      <c r="C447" s="181"/>
      <c r="D447" s="103"/>
      <c r="E447" s="103"/>
      <c r="F447" s="103"/>
      <c r="G447" s="235"/>
      <c r="H447" s="92"/>
      <c r="I447" s="181"/>
      <c r="J447" s="103"/>
      <c r="K447" s="105"/>
      <c r="L447" s="105"/>
      <c r="M447" s="110"/>
      <c r="N447" s="103"/>
      <c r="O447" s="103"/>
      <c r="P447" s="335">
        <f t="shared" ca="1" si="14"/>
        <v>126</v>
      </c>
      <c r="Q447" s="92"/>
      <c r="R447" s="267"/>
      <c r="S447" s="54"/>
      <c r="T447" s="149"/>
      <c r="U447" s="225"/>
      <c r="V447" s="103"/>
      <c r="X447" s="104"/>
      <c r="Y447" s="103"/>
      <c r="Z447" s="232"/>
      <c r="AA447" s="92"/>
      <c r="AB447" s="267"/>
      <c r="AC447" s="92"/>
      <c r="AD447" s="181"/>
      <c r="AE447" s="353"/>
      <c r="AF447" s="103"/>
      <c r="AG447" s="107"/>
      <c r="AH447" s="107"/>
      <c r="AI447" s="103"/>
      <c r="AJ447" s="108"/>
      <c r="AK447" s="103"/>
    </row>
    <row r="448" spans="1:37" s="102" customFormat="1" ht="27.95" customHeight="1" x14ac:dyDescent="0.25">
      <c r="A448" s="178"/>
      <c r="B448" s="92"/>
      <c r="C448" s="181"/>
      <c r="D448" s="103"/>
      <c r="E448" s="103"/>
      <c r="F448" s="103"/>
      <c r="G448" s="235"/>
      <c r="H448" s="92"/>
      <c r="I448" s="181"/>
      <c r="J448" s="103"/>
      <c r="K448" s="105"/>
      <c r="L448" s="105"/>
      <c r="M448" s="110"/>
      <c r="N448" s="103"/>
      <c r="O448" s="103"/>
      <c r="P448" s="335">
        <f t="shared" ca="1" si="14"/>
        <v>126</v>
      </c>
      <c r="Q448" s="92"/>
      <c r="R448" s="267"/>
      <c r="S448" s="54"/>
      <c r="T448" s="149"/>
      <c r="U448" s="225"/>
      <c r="V448" s="103"/>
      <c r="X448" s="103"/>
      <c r="Y448" s="103"/>
      <c r="Z448" s="232"/>
      <c r="AA448" s="92"/>
      <c r="AB448" s="267"/>
      <c r="AC448" s="92"/>
      <c r="AD448" s="181"/>
      <c r="AE448" s="353"/>
      <c r="AF448" s="103"/>
      <c r="AG448" s="107"/>
      <c r="AH448" s="107"/>
      <c r="AI448" s="103"/>
      <c r="AJ448" s="108"/>
      <c r="AK448" s="103"/>
    </row>
    <row r="449" spans="1:37" s="102" customFormat="1" ht="27.95" customHeight="1" x14ac:dyDescent="0.25">
      <c r="A449" s="178"/>
      <c r="B449" s="92"/>
      <c r="C449" s="181"/>
      <c r="D449" s="103"/>
      <c r="E449" s="103"/>
      <c r="F449" s="103"/>
      <c r="G449" s="235"/>
      <c r="H449" s="93"/>
      <c r="I449" s="181"/>
      <c r="J449" s="103"/>
      <c r="K449" s="105"/>
      <c r="L449" s="105"/>
      <c r="M449" s="110"/>
      <c r="N449" s="103"/>
      <c r="O449" s="103"/>
      <c r="P449" s="335">
        <f t="shared" ca="1" si="14"/>
        <v>126</v>
      </c>
      <c r="Q449" s="92"/>
      <c r="R449" s="267"/>
      <c r="S449" s="54"/>
      <c r="T449" s="320"/>
      <c r="U449" s="225"/>
      <c r="V449" s="103"/>
      <c r="X449" s="104"/>
      <c r="Y449" s="103"/>
      <c r="Z449" s="232"/>
      <c r="AA449" s="92"/>
      <c r="AB449" s="267"/>
      <c r="AC449" s="92"/>
      <c r="AD449" s="181"/>
      <c r="AE449" s="353"/>
      <c r="AF449" s="103"/>
      <c r="AG449" s="107"/>
      <c r="AH449" s="107"/>
      <c r="AI449" s="103"/>
      <c r="AJ449" s="108"/>
      <c r="AK449" s="103"/>
    </row>
    <row r="450" spans="1:37" s="102" customFormat="1" ht="27.95" customHeight="1" x14ac:dyDescent="0.25">
      <c r="A450" s="178"/>
      <c r="B450" s="92"/>
      <c r="C450" s="181"/>
      <c r="D450" s="103"/>
      <c r="E450" s="103"/>
      <c r="F450" s="103"/>
      <c r="G450" s="235"/>
      <c r="H450" s="92"/>
      <c r="I450" s="181"/>
      <c r="J450" s="103"/>
      <c r="M450" s="110"/>
      <c r="N450" s="103"/>
      <c r="O450" s="103"/>
      <c r="P450" s="335">
        <f t="shared" ca="1" si="14"/>
        <v>126</v>
      </c>
      <c r="Q450" s="92"/>
      <c r="R450" s="267"/>
      <c r="S450" s="54"/>
      <c r="T450" s="320"/>
      <c r="U450" s="225"/>
      <c r="V450" s="103"/>
      <c r="X450" s="103"/>
      <c r="Y450" s="103"/>
      <c r="Z450" s="232"/>
      <c r="AA450" s="92"/>
      <c r="AB450" s="267"/>
      <c r="AC450" s="92"/>
      <c r="AD450" s="181"/>
      <c r="AE450" s="353"/>
      <c r="AF450" s="103"/>
      <c r="AG450" s="107"/>
      <c r="AH450" s="107"/>
      <c r="AI450" s="103"/>
      <c r="AJ450" s="108"/>
      <c r="AK450" s="103"/>
    </row>
    <row r="451" spans="1:37" s="102" customFormat="1" ht="27.95" customHeight="1" x14ac:dyDescent="0.25">
      <c r="A451" s="178"/>
      <c r="B451" s="92"/>
      <c r="C451" s="188"/>
      <c r="D451" s="134"/>
      <c r="E451" s="134"/>
      <c r="F451" s="134"/>
      <c r="G451" s="306"/>
      <c r="H451" s="127"/>
      <c r="I451" s="188"/>
      <c r="J451" s="134"/>
      <c r="K451" s="135"/>
      <c r="L451" s="135"/>
      <c r="M451" s="139"/>
      <c r="N451" s="134"/>
      <c r="O451" s="134"/>
      <c r="P451" s="341">
        <f t="shared" ca="1" si="14"/>
        <v>126</v>
      </c>
      <c r="Q451" s="127"/>
      <c r="R451" s="276"/>
      <c r="S451" s="128"/>
      <c r="T451" s="318"/>
      <c r="U451" s="324"/>
      <c r="V451" s="134"/>
      <c r="W451" s="135"/>
      <c r="X451" s="134"/>
      <c r="Y451" s="134"/>
      <c r="Z451" s="231"/>
      <c r="AA451" s="127"/>
      <c r="AB451" s="276"/>
      <c r="AC451" s="127"/>
      <c r="AD451" s="188"/>
      <c r="AE451" s="353"/>
      <c r="AF451" s="134"/>
      <c r="AG451" s="137"/>
      <c r="AH451" s="137"/>
      <c r="AI451" s="134"/>
      <c r="AJ451" s="136"/>
      <c r="AK451" s="103"/>
    </row>
    <row r="452" spans="1:37" s="102" customFormat="1" ht="27.95" customHeight="1" x14ac:dyDescent="0.25">
      <c r="A452" s="178"/>
      <c r="B452" s="92"/>
      <c r="C452" s="181"/>
      <c r="D452" s="103"/>
      <c r="E452" s="103"/>
      <c r="F452" s="103"/>
      <c r="G452" s="235"/>
      <c r="H452" s="92"/>
      <c r="I452" s="181"/>
      <c r="J452" s="103"/>
      <c r="M452" s="110"/>
      <c r="N452" s="103"/>
      <c r="O452" s="103"/>
      <c r="P452" s="335">
        <f t="shared" ca="1" si="14"/>
        <v>126</v>
      </c>
      <c r="Q452" s="92"/>
      <c r="R452" s="267"/>
      <c r="S452" s="54"/>
      <c r="T452" s="149"/>
      <c r="U452" s="225"/>
      <c r="V452" s="103"/>
      <c r="W452" s="103"/>
      <c r="X452" s="103"/>
      <c r="Y452" s="103"/>
      <c r="Z452" s="232"/>
      <c r="AA452" s="92"/>
      <c r="AB452" s="267"/>
      <c r="AC452" s="92"/>
      <c r="AD452" s="181"/>
      <c r="AE452" s="353"/>
      <c r="AF452" s="103"/>
      <c r="AG452" s="107"/>
      <c r="AH452" s="107"/>
      <c r="AI452" s="103"/>
      <c r="AJ452" s="108"/>
      <c r="AK452" s="103"/>
    </row>
    <row r="453" spans="1:37" s="102" customFormat="1" ht="27.95" customHeight="1" x14ac:dyDescent="0.25">
      <c r="A453" s="178"/>
      <c r="B453" s="92"/>
      <c r="C453" s="181"/>
      <c r="D453" s="103"/>
      <c r="E453" s="103"/>
      <c r="F453" s="103"/>
      <c r="G453" s="235"/>
      <c r="H453" s="93"/>
      <c r="I453" s="181"/>
      <c r="J453" s="103"/>
      <c r="K453" s="105"/>
      <c r="L453" s="105"/>
      <c r="M453" s="109"/>
      <c r="N453" s="103"/>
      <c r="O453" s="103"/>
      <c r="P453" s="335">
        <f t="shared" ca="1" si="14"/>
        <v>126</v>
      </c>
      <c r="Q453" s="92"/>
      <c r="R453" s="267"/>
      <c r="S453" s="92"/>
      <c r="T453" s="100"/>
      <c r="U453" s="181"/>
      <c r="V453" s="103"/>
      <c r="W453" s="103"/>
      <c r="X453" s="104"/>
      <c r="Y453" s="103"/>
      <c r="Z453" s="232"/>
      <c r="AA453" s="92"/>
      <c r="AB453" s="267"/>
      <c r="AC453" s="92"/>
      <c r="AD453" s="181"/>
      <c r="AE453" s="353"/>
      <c r="AF453" s="103"/>
      <c r="AG453" s="107"/>
      <c r="AH453" s="107"/>
      <c r="AI453" s="103"/>
      <c r="AJ453" s="108"/>
      <c r="AK453" s="103"/>
    </row>
    <row r="454" spans="1:37" s="102" customFormat="1" ht="27.95" customHeight="1" x14ac:dyDescent="0.25">
      <c r="A454" s="178"/>
      <c r="B454" s="92"/>
      <c r="C454" s="181"/>
      <c r="D454" s="103"/>
      <c r="E454" s="103"/>
      <c r="F454" s="103"/>
      <c r="G454" s="235"/>
      <c r="H454" s="92"/>
      <c r="I454" s="181"/>
      <c r="K454" s="103"/>
      <c r="M454" s="110"/>
      <c r="P454" s="335" t="s">
        <v>15</v>
      </c>
      <c r="Q454" s="92"/>
      <c r="R454" s="267"/>
      <c r="S454" s="92"/>
      <c r="T454" s="100"/>
      <c r="U454" s="225"/>
      <c r="V454" s="103"/>
      <c r="X454" s="103"/>
      <c r="Y454" s="103"/>
      <c r="Z454" s="232"/>
      <c r="AA454" s="92"/>
      <c r="AB454" s="267"/>
      <c r="AC454" s="92"/>
      <c r="AD454" s="181"/>
      <c r="AE454" s="353"/>
      <c r="AF454" s="103"/>
      <c r="AG454" s="107"/>
      <c r="AH454" s="107"/>
      <c r="AI454" s="103"/>
      <c r="AJ454" s="108"/>
      <c r="AK454" s="103"/>
    </row>
    <row r="455" spans="1:37" s="102" customFormat="1" ht="27.95" customHeight="1" x14ac:dyDescent="0.25">
      <c r="A455" s="178"/>
      <c r="B455" s="92"/>
      <c r="C455" s="181"/>
      <c r="D455" s="103"/>
      <c r="E455" s="103"/>
      <c r="F455" s="103"/>
      <c r="G455" s="235"/>
      <c r="H455" s="92"/>
      <c r="I455" s="181"/>
      <c r="K455" s="105"/>
      <c r="L455" s="105"/>
      <c r="M455" s="110"/>
      <c r="P455" s="335">
        <f t="shared" ref="P455:P461" ca="1" si="15">(YEAR(NOW())-YEAR(M455))</f>
        <v>126</v>
      </c>
      <c r="Q455" s="92"/>
      <c r="R455" s="267"/>
      <c r="S455" s="54"/>
      <c r="T455" s="149"/>
      <c r="U455" s="181"/>
      <c r="V455" s="103"/>
      <c r="W455" s="103"/>
      <c r="X455" s="104"/>
      <c r="Y455" s="103"/>
      <c r="Z455" s="232"/>
      <c r="AA455" s="92"/>
      <c r="AB455" s="267"/>
      <c r="AC455" s="92"/>
      <c r="AD455" s="181"/>
      <c r="AE455" s="353"/>
      <c r="AF455" s="103"/>
      <c r="AG455" s="107"/>
      <c r="AH455" s="107"/>
      <c r="AI455" s="103"/>
      <c r="AJ455" s="108"/>
      <c r="AK455" s="103"/>
    </row>
    <row r="456" spans="1:37" s="102" customFormat="1" ht="27.95" customHeight="1" x14ac:dyDescent="0.25">
      <c r="A456" s="178"/>
      <c r="B456" s="92"/>
      <c r="C456" s="181"/>
      <c r="D456" s="103"/>
      <c r="E456" s="103"/>
      <c r="F456" s="103"/>
      <c r="G456" s="235"/>
      <c r="H456" s="92"/>
      <c r="I456" s="181"/>
      <c r="J456" s="103"/>
      <c r="K456" s="105"/>
      <c r="L456" s="105"/>
      <c r="M456" s="110"/>
      <c r="P456" s="335">
        <f t="shared" ca="1" si="15"/>
        <v>126</v>
      </c>
      <c r="Q456" s="92"/>
      <c r="R456" s="267"/>
      <c r="S456" s="92"/>
      <c r="T456" s="100"/>
      <c r="U456" s="225"/>
      <c r="V456" s="103"/>
      <c r="W456" s="103"/>
      <c r="X456" s="103"/>
      <c r="Y456" s="103"/>
      <c r="Z456" s="232"/>
      <c r="AA456" s="92"/>
      <c r="AB456" s="267"/>
      <c r="AC456" s="92"/>
      <c r="AD456" s="181"/>
      <c r="AE456" s="353"/>
      <c r="AF456" s="103"/>
      <c r="AG456" s="107"/>
      <c r="AH456" s="107"/>
      <c r="AI456" s="103"/>
      <c r="AJ456" s="108"/>
      <c r="AK456" s="103"/>
    </row>
    <row r="457" spans="1:37" s="102" customFormat="1" ht="27.95" customHeight="1" x14ac:dyDescent="0.25">
      <c r="A457" s="178"/>
      <c r="B457" s="92"/>
      <c r="C457" s="181"/>
      <c r="D457" s="103"/>
      <c r="E457" s="103"/>
      <c r="F457" s="103"/>
      <c r="G457" s="235"/>
      <c r="H457" s="92"/>
      <c r="I457" s="181"/>
      <c r="K457" s="105"/>
      <c r="L457" s="105"/>
      <c r="M457" s="110"/>
      <c r="P457" s="335">
        <f t="shared" ca="1" si="15"/>
        <v>126</v>
      </c>
      <c r="Q457" s="92"/>
      <c r="R457" s="267"/>
      <c r="S457" s="54"/>
      <c r="T457" s="100"/>
      <c r="U457" s="225"/>
      <c r="V457" s="103"/>
      <c r="W457" s="103"/>
      <c r="X457" s="103"/>
      <c r="Y457" s="103"/>
      <c r="Z457" s="232"/>
      <c r="AA457" s="92"/>
      <c r="AB457" s="267"/>
      <c r="AC457" s="92"/>
      <c r="AD457" s="181"/>
      <c r="AE457" s="353"/>
      <c r="AF457" s="103"/>
      <c r="AG457" s="107"/>
      <c r="AH457" s="107"/>
      <c r="AI457" s="103"/>
      <c r="AJ457" s="108"/>
      <c r="AK457" s="103"/>
    </row>
    <row r="458" spans="1:37" s="102" customFormat="1" ht="27.95" customHeight="1" x14ac:dyDescent="0.25">
      <c r="A458" s="178"/>
      <c r="B458" s="92"/>
      <c r="C458" s="181"/>
      <c r="D458" s="103"/>
      <c r="E458" s="103"/>
      <c r="F458" s="103"/>
      <c r="G458" s="235"/>
      <c r="H458" s="92"/>
      <c r="I458" s="181"/>
      <c r="K458" s="105"/>
      <c r="L458" s="105"/>
      <c r="M458" s="110"/>
      <c r="P458" s="335">
        <f t="shared" ca="1" si="15"/>
        <v>126</v>
      </c>
      <c r="Q458" s="92"/>
      <c r="R458" s="267"/>
      <c r="S458" s="54"/>
      <c r="T458" s="149"/>
      <c r="U458" s="225"/>
      <c r="V458" s="103"/>
      <c r="W458" s="103"/>
      <c r="X458" s="103"/>
      <c r="Y458" s="103"/>
      <c r="Z458" s="232"/>
      <c r="AA458" s="92"/>
      <c r="AB458" s="267"/>
      <c r="AC458" s="92"/>
      <c r="AD458" s="181"/>
      <c r="AE458" s="353"/>
      <c r="AF458" s="103"/>
      <c r="AG458" s="107"/>
      <c r="AH458" s="107"/>
      <c r="AI458" s="103"/>
      <c r="AJ458" s="108"/>
      <c r="AK458" s="103"/>
    </row>
    <row r="459" spans="1:37" s="102" customFormat="1" ht="27.95" customHeight="1" x14ac:dyDescent="0.25">
      <c r="A459" s="178"/>
      <c r="B459" s="92"/>
      <c r="C459" s="181"/>
      <c r="D459" s="103"/>
      <c r="E459" s="103"/>
      <c r="F459" s="103"/>
      <c r="G459" s="235"/>
      <c r="H459" s="92"/>
      <c r="I459" s="181"/>
      <c r="K459" s="105"/>
      <c r="L459" s="105"/>
      <c r="M459" s="110"/>
      <c r="P459" s="335">
        <f t="shared" ca="1" si="15"/>
        <v>126</v>
      </c>
      <c r="Q459" s="92"/>
      <c r="R459" s="267"/>
      <c r="S459" s="54"/>
      <c r="T459" s="149"/>
      <c r="U459" s="225"/>
      <c r="V459" s="103"/>
      <c r="W459" s="103"/>
      <c r="X459" s="103"/>
      <c r="Y459" s="103"/>
      <c r="Z459" s="232"/>
      <c r="AA459" s="92"/>
      <c r="AB459" s="267"/>
      <c r="AC459" s="92"/>
      <c r="AD459" s="181"/>
      <c r="AE459" s="353"/>
      <c r="AF459" s="103"/>
      <c r="AG459" s="107"/>
      <c r="AH459" s="107"/>
      <c r="AI459" s="103"/>
      <c r="AJ459" s="108"/>
      <c r="AK459" s="103"/>
    </row>
    <row r="460" spans="1:37" s="102" customFormat="1" ht="27.95" customHeight="1" x14ac:dyDescent="0.25">
      <c r="A460" s="178"/>
      <c r="B460" s="92"/>
      <c r="C460" s="181"/>
      <c r="D460" s="103"/>
      <c r="E460" s="103"/>
      <c r="F460" s="103"/>
      <c r="G460" s="235"/>
      <c r="H460" s="92"/>
      <c r="I460" s="181"/>
      <c r="K460" s="105"/>
      <c r="L460" s="105"/>
      <c r="M460" s="110"/>
      <c r="P460" s="335">
        <f t="shared" ca="1" si="15"/>
        <v>126</v>
      </c>
      <c r="Q460" s="92"/>
      <c r="R460" s="267"/>
      <c r="S460" s="54"/>
      <c r="T460" s="149"/>
      <c r="U460" s="225"/>
      <c r="V460" s="103"/>
      <c r="W460" s="103"/>
      <c r="X460" s="103"/>
      <c r="Y460" s="103"/>
      <c r="Z460" s="232"/>
      <c r="AA460" s="92"/>
      <c r="AB460" s="267"/>
      <c r="AC460" s="92"/>
      <c r="AD460" s="181"/>
      <c r="AE460" s="353"/>
      <c r="AF460" s="103"/>
      <c r="AG460" s="107"/>
      <c r="AH460" s="107"/>
      <c r="AI460" s="103"/>
      <c r="AJ460" s="108"/>
      <c r="AK460" s="103"/>
    </row>
    <row r="461" spans="1:37" s="102" customFormat="1" ht="27.95" customHeight="1" x14ac:dyDescent="0.25">
      <c r="A461" s="178"/>
      <c r="B461" s="92"/>
      <c r="C461" s="181"/>
      <c r="D461" s="103"/>
      <c r="E461" s="103"/>
      <c r="F461" s="103"/>
      <c r="G461" s="235"/>
      <c r="H461" s="92"/>
      <c r="I461" s="181"/>
      <c r="K461" s="105"/>
      <c r="L461" s="105"/>
      <c r="M461" s="110"/>
      <c r="P461" s="335">
        <f t="shared" ca="1" si="15"/>
        <v>126</v>
      </c>
      <c r="Q461" s="92"/>
      <c r="R461" s="267"/>
      <c r="S461" s="54"/>
      <c r="T461" s="149"/>
      <c r="U461" s="225"/>
      <c r="V461" s="103"/>
      <c r="W461" s="103"/>
      <c r="X461" s="103"/>
      <c r="Y461" s="103"/>
      <c r="Z461" s="232"/>
      <c r="AA461" s="92"/>
      <c r="AB461" s="267"/>
      <c r="AC461" s="92"/>
      <c r="AD461" s="181"/>
      <c r="AE461" s="353"/>
      <c r="AF461" s="103"/>
      <c r="AG461" s="107"/>
      <c r="AH461" s="107"/>
      <c r="AI461" s="103"/>
      <c r="AJ461" s="108"/>
      <c r="AK461" s="103"/>
    </row>
    <row r="462" spans="1:37" s="102" customFormat="1" ht="27.95" customHeight="1" x14ac:dyDescent="0.25">
      <c r="A462" s="178"/>
      <c r="B462" s="92"/>
      <c r="C462" s="181"/>
      <c r="D462" s="103"/>
      <c r="E462" s="103"/>
      <c r="F462" s="103"/>
      <c r="G462" s="235"/>
      <c r="H462" s="92"/>
      <c r="I462" s="181"/>
      <c r="J462" s="105"/>
      <c r="K462" s="103"/>
      <c r="M462" s="105"/>
      <c r="N462" s="105"/>
      <c r="O462" s="105"/>
      <c r="P462" s="238" t="s">
        <v>15</v>
      </c>
      <c r="Q462" s="92"/>
      <c r="R462" s="267"/>
      <c r="S462" s="54"/>
      <c r="T462" s="149"/>
      <c r="U462" s="246"/>
      <c r="V462" s="105"/>
      <c r="W462" s="103"/>
      <c r="X462" s="105"/>
      <c r="Y462" s="105"/>
      <c r="Z462" s="238"/>
      <c r="AA462" s="94"/>
      <c r="AB462" s="279"/>
      <c r="AC462" s="94"/>
      <c r="AD462" s="246"/>
      <c r="AE462" s="354"/>
      <c r="AF462" s="103"/>
      <c r="AG462" s="107"/>
      <c r="AH462" s="107"/>
      <c r="AI462" s="103"/>
      <c r="AJ462" s="108"/>
      <c r="AK462" s="103"/>
    </row>
    <row r="463" spans="1:37" s="102" customFormat="1" ht="27.95" customHeight="1" x14ac:dyDescent="0.25">
      <c r="A463" s="178"/>
      <c r="B463" s="92"/>
      <c r="C463" s="181"/>
      <c r="D463" s="103"/>
      <c r="E463" s="103"/>
      <c r="F463" s="103"/>
      <c r="G463" s="235"/>
      <c r="H463" s="92"/>
      <c r="I463" s="181"/>
      <c r="M463" s="110"/>
      <c r="P463" s="335">
        <f t="shared" ref="P463:P496" ca="1" si="16">(YEAR(NOW())-YEAR(M463))</f>
        <v>126</v>
      </c>
      <c r="Q463" s="92"/>
      <c r="R463" s="267"/>
      <c r="S463" s="54"/>
      <c r="T463" s="149"/>
      <c r="U463" s="225"/>
      <c r="V463" s="103"/>
      <c r="W463" s="103"/>
      <c r="X463" s="103"/>
      <c r="Y463" s="103"/>
      <c r="Z463" s="232"/>
      <c r="AA463" s="92"/>
      <c r="AB463" s="267"/>
      <c r="AC463" s="92"/>
      <c r="AD463" s="181"/>
      <c r="AE463" s="353"/>
      <c r="AF463" s="103"/>
      <c r="AG463" s="107"/>
      <c r="AH463" s="107"/>
      <c r="AI463" s="103"/>
      <c r="AJ463" s="108"/>
      <c r="AK463" s="103"/>
    </row>
    <row r="464" spans="1:37" s="102" customFormat="1" ht="27.95" customHeight="1" x14ac:dyDescent="0.25">
      <c r="A464" s="178"/>
      <c r="B464" s="92"/>
      <c r="C464" s="181"/>
      <c r="D464" s="103"/>
      <c r="E464" s="103"/>
      <c r="F464" s="103"/>
      <c r="G464" s="235"/>
      <c r="H464" s="92"/>
      <c r="I464" s="181"/>
      <c r="K464" s="105"/>
      <c r="L464" s="105"/>
      <c r="M464" s="110"/>
      <c r="P464" s="335">
        <f t="shared" ca="1" si="16"/>
        <v>126</v>
      </c>
      <c r="Q464" s="92"/>
      <c r="R464" s="267"/>
      <c r="S464" s="54"/>
      <c r="T464" s="149"/>
      <c r="U464" s="225"/>
      <c r="V464" s="103"/>
      <c r="W464" s="103"/>
      <c r="X464" s="103"/>
      <c r="Y464" s="103"/>
      <c r="Z464" s="232"/>
      <c r="AA464" s="92"/>
      <c r="AB464" s="267"/>
      <c r="AC464" s="92"/>
      <c r="AD464" s="181"/>
      <c r="AE464" s="353"/>
      <c r="AF464" s="103"/>
      <c r="AG464" s="107"/>
      <c r="AH464" s="107"/>
      <c r="AI464" s="103"/>
      <c r="AJ464" s="108"/>
      <c r="AK464" s="103"/>
    </row>
    <row r="465" spans="1:37" s="102" customFormat="1" ht="27.95" customHeight="1" x14ac:dyDescent="0.25">
      <c r="A465" s="178"/>
      <c r="B465" s="92"/>
      <c r="C465" s="181"/>
      <c r="D465" s="103"/>
      <c r="E465" s="103"/>
      <c r="F465" s="103"/>
      <c r="G465" s="235"/>
      <c r="H465" s="92"/>
      <c r="I465" s="181"/>
      <c r="K465" s="105"/>
      <c r="L465" s="105"/>
      <c r="M465" s="110"/>
      <c r="N465" s="103"/>
      <c r="O465" s="103"/>
      <c r="P465" s="335">
        <f t="shared" ca="1" si="16"/>
        <v>126</v>
      </c>
      <c r="Q465" s="92"/>
      <c r="R465" s="267"/>
      <c r="S465" s="54"/>
      <c r="T465" s="149"/>
      <c r="U465" s="181"/>
      <c r="V465" s="103"/>
      <c r="W465" s="103"/>
      <c r="X465" s="103"/>
      <c r="Y465" s="103"/>
      <c r="Z465" s="232"/>
      <c r="AA465" s="92"/>
      <c r="AB465" s="267"/>
      <c r="AC465" s="92"/>
      <c r="AD465" s="181"/>
      <c r="AE465" s="353"/>
      <c r="AF465" s="103"/>
      <c r="AG465" s="107"/>
      <c r="AH465" s="107"/>
      <c r="AI465" s="103"/>
      <c r="AJ465" s="108"/>
      <c r="AK465" s="103"/>
    </row>
    <row r="466" spans="1:37" s="102" customFormat="1" ht="27.95" customHeight="1" x14ac:dyDescent="0.25">
      <c r="A466" s="178"/>
      <c r="B466" s="92"/>
      <c r="C466" s="181"/>
      <c r="D466" s="103"/>
      <c r="E466" s="103"/>
      <c r="F466" s="103"/>
      <c r="G466" s="235"/>
      <c r="H466" s="92"/>
      <c r="I466" s="181"/>
      <c r="K466" s="105"/>
      <c r="L466" s="105"/>
      <c r="M466" s="110"/>
      <c r="P466" s="335">
        <f t="shared" ca="1" si="16"/>
        <v>126</v>
      </c>
      <c r="Q466" s="92"/>
      <c r="R466" s="267"/>
      <c r="S466" s="54"/>
      <c r="T466" s="149"/>
      <c r="U466" s="225"/>
      <c r="V466" s="103"/>
      <c r="X466" s="103"/>
      <c r="Y466" s="103"/>
      <c r="Z466" s="232"/>
      <c r="AA466" s="92"/>
      <c r="AB466" s="267"/>
      <c r="AC466" s="92"/>
      <c r="AD466" s="181"/>
      <c r="AE466" s="353"/>
      <c r="AF466" s="103"/>
      <c r="AG466" s="107"/>
      <c r="AH466" s="107"/>
      <c r="AI466" s="103"/>
      <c r="AJ466" s="108"/>
      <c r="AK466" s="103"/>
    </row>
    <row r="467" spans="1:37" s="102" customFormat="1" ht="27.95" customHeight="1" x14ac:dyDescent="0.25">
      <c r="A467" s="178"/>
      <c r="B467" s="92"/>
      <c r="C467" s="181"/>
      <c r="D467" s="103"/>
      <c r="E467" s="103"/>
      <c r="F467" s="103"/>
      <c r="G467" s="235"/>
      <c r="H467" s="92"/>
      <c r="I467" s="181"/>
      <c r="K467" s="105"/>
      <c r="L467" s="105"/>
      <c r="M467" s="110"/>
      <c r="P467" s="335">
        <f t="shared" ca="1" si="16"/>
        <v>126</v>
      </c>
      <c r="Q467" s="92"/>
      <c r="R467" s="267"/>
      <c r="S467" s="54"/>
      <c r="T467" s="149"/>
      <c r="U467" s="225"/>
      <c r="V467" s="103"/>
      <c r="X467" s="103"/>
      <c r="Y467" s="103"/>
      <c r="Z467" s="232"/>
      <c r="AA467" s="92"/>
      <c r="AB467" s="267"/>
      <c r="AC467" s="92"/>
      <c r="AD467" s="181"/>
      <c r="AE467" s="353"/>
      <c r="AF467" s="103"/>
      <c r="AG467" s="107"/>
      <c r="AH467" s="107"/>
      <c r="AI467" s="103"/>
      <c r="AJ467" s="108"/>
      <c r="AK467" s="103"/>
    </row>
    <row r="468" spans="1:37" s="102" customFormat="1" ht="27.95" customHeight="1" x14ac:dyDescent="0.25">
      <c r="A468" s="178"/>
      <c r="B468" s="92"/>
      <c r="C468" s="181"/>
      <c r="D468" s="103"/>
      <c r="E468" s="103"/>
      <c r="F468" s="103"/>
      <c r="G468" s="235"/>
      <c r="H468" s="92"/>
      <c r="I468" s="181"/>
      <c r="K468" s="105"/>
      <c r="L468" s="105"/>
      <c r="M468" s="110"/>
      <c r="N468" s="103"/>
      <c r="O468" s="103"/>
      <c r="P468" s="335">
        <f t="shared" ca="1" si="16"/>
        <v>126</v>
      </c>
      <c r="Q468" s="92"/>
      <c r="R468" s="267"/>
      <c r="S468" s="54"/>
      <c r="T468" s="149"/>
      <c r="U468" s="225"/>
      <c r="V468" s="103"/>
      <c r="X468" s="103"/>
      <c r="Y468" s="103"/>
      <c r="Z468" s="232"/>
      <c r="AA468" s="92"/>
      <c r="AB468" s="267"/>
      <c r="AC468" s="92"/>
      <c r="AD468" s="181"/>
      <c r="AE468" s="353"/>
      <c r="AF468" s="103"/>
      <c r="AG468" s="107"/>
      <c r="AH468" s="107"/>
      <c r="AI468" s="103"/>
      <c r="AJ468" s="108"/>
      <c r="AK468" s="103"/>
    </row>
    <row r="469" spans="1:37" s="102" customFormat="1" ht="27.95" customHeight="1" x14ac:dyDescent="0.25">
      <c r="A469" s="178"/>
      <c r="B469" s="92"/>
      <c r="C469" s="181"/>
      <c r="D469" s="103"/>
      <c r="E469" s="103"/>
      <c r="F469" s="103"/>
      <c r="G469" s="235"/>
      <c r="H469" s="92"/>
      <c r="I469" s="181"/>
      <c r="K469" s="105"/>
      <c r="L469" s="105"/>
      <c r="M469" s="110"/>
      <c r="O469" s="103"/>
      <c r="P469" s="335">
        <f t="shared" ca="1" si="16"/>
        <v>126</v>
      </c>
      <c r="Q469" s="92"/>
      <c r="R469" s="267"/>
      <c r="S469" s="54"/>
      <c r="T469" s="149"/>
      <c r="U469" s="225"/>
      <c r="V469" s="103"/>
      <c r="X469" s="103"/>
      <c r="Y469" s="103"/>
      <c r="Z469" s="232"/>
      <c r="AA469" s="92"/>
      <c r="AB469" s="267"/>
      <c r="AC469" s="92"/>
      <c r="AD469" s="181"/>
      <c r="AE469" s="353"/>
      <c r="AF469" s="103"/>
      <c r="AG469" s="107"/>
      <c r="AH469" s="107"/>
      <c r="AI469" s="103"/>
      <c r="AJ469" s="108"/>
      <c r="AK469" s="103"/>
    </row>
    <row r="470" spans="1:37" s="102" customFormat="1" ht="27.95" customHeight="1" x14ac:dyDescent="0.25">
      <c r="A470" s="178"/>
      <c r="B470" s="92"/>
      <c r="C470" s="181"/>
      <c r="D470" s="103"/>
      <c r="E470" s="103"/>
      <c r="F470" s="103"/>
      <c r="G470" s="235"/>
      <c r="H470" s="92"/>
      <c r="I470" s="181"/>
      <c r="K470" s="105"/>
      <c r="L470" s="105"/>
      <c r="M470" s="110"/>
      <c r="N470" s="103"/>
      <c r="O470" s="103"/>
      <c r="P470" s="335">
        <f t="shared" ca="1" si="16"/>
        <v>126</v>
      </c>
      <c r="Q470" s="92"/>
      <c r="R470" s="267"/>
      <c r="S470" s="54"/>
      <c r="T470" s="149"/>
      <c r="U470" s="225"/>
      <c r="V470" s="103"/>
      <c r="X470" s="103"/>
      <c r="Y470" s="103"/>
      <c r="Z470" s="232"/>
      <c r="AA470" s="92"/>
      <c r="AB470" s="267"/>
      <c r="AC470" s="92"/>
      <c r="AD470" s="181"/>
      <c r="AE470" s="353"/>
      <c r="AF470" s="103"/>
      <c r="AG470" s="107"/>
      <c r="AH470" s="107"/>
      <c r="AI470" s="103"/>
      <c r="AJ470" s="108"/>
      <c r="AK470" s="103"/>
    </row>
    <row r="471" spans="1:37" s="102" customFormat="1" ht="27.95" customHeight="1" x14ac:dyDescent="0.25">
      <c r="A471" s="178"/>
      <c r="B471" s="92"/>
      <c r="C471" s="181"/>
      <c r="D471" s="103"/>
      <c r="E471" s="103"/>
      <c r="F471" s="103"/>
      <c r="G471" s="235"/>
      <c r="H471" s="92"/>
      <c r="I471" s="181"/>
      <c r="K471" s="105"/>
      <c r="L471" s="105"/>
      <c r="M471" s="110"/>
      <c r="P471" s="335">
        <f t="shared" ca="1" si="16"/>
        <v>126</v>
      </c>
      <c r="Q471" s="92"/>
      <c r="R471" s="267"/>
      <c r="S471" s="54"/>
      <c r="T471" s="149"/>
      <c r="U471" s="225"/>
      <c r="V471" s="103"/>
      <c r="X471" s="103"/>
      <c r="Y471" s="103"/>
      <c r="Z471" s="232"/>
      <c r="AA471" s="92"/>
      <c r="AB471" s="267"/>
      <c r="AC471" s="92"/>
      <c r="AD471" s="181"/>
      <c r="AE471" s="353"/>
      <c r="AF471" s="103"/>
      <c r="AG471" s="107"/>
      <c r="AH471" s="107"/>
      <c r="AI471" s="103"/>
      <c r="AJ471" s="108"/>
      <c r="AK471" s="103"/>
    </row>
    <row r="472" spans="1:37" s="102" customFormat="1" ht="27.95" customHeight="1" x14ac:dyDescent="0.25">
      <c r="A472" s="178"/>
      <c r="B472" s="92"/>
      <c r="C472" s="181"/>
      <c r="D472" s="103"/>
      <c r="E472" s="103"/>
      <c r="F472" s="103"/>
      <c r="G472" s="235"/>
      <c r="H472" s="92"/>
      <c r="I472" s="181"/>
      <c r="K472" s="105"/>
      <c r="L472" s="105"/>
      <c r="M472" s="110"/>
      <c r="P472" s="335">
        <f t="shared" ca="1" si="16"/>
        <v>126</v>
      </c>
      <c r="Q472" s="92"/>
      <c r="R472" s="267"/>
      <c r="S472" s="54"/>
      <c r="T472" s="149"/>
      <c r="U472" s="181"/>
      <c r="V472" s="103"/>
      <c r="X472" s="103"/>
      <c r="Y472" s="103"/>
      <c r="Z472" s="232"/>
      <c r="AA472" s="92"/>
      <c r="AB472" s="267"/>
      <c r="AC472" s="92"/>
      <c r="AD472" s="181"/>
      <c r="AE472" s="353"/>
      <c r="AF472" s="103"/>
      <c r="AG472" s="107"/>
      <c r="AH472" s="107"/>
      <c r="AI472" s="103"/>
      <c r="AJ472" s="108"/>
      <c r="AK472" s="103"/>
    </row>
    <row r="473" spans="1:37" s="102" customFormat="1" ht="27.95" customHeight="1" x14ac:dyDescent="0.25">
      <c r="A473" s="178"/>
      <c r="B473" s="92"/>
      <c r="C473" s="183"/>
      <c r="D473" s="104"/>
      <c r="E473" s="104"/>
      <c r="F473" s="103"/>
      <c r="G473" s="235"/>
      <c r="H473" s="92"/>
      <c r="I473" s="181"/>
      <c r="K473" s="105"/>
      <c r="L473" s="105"/>
      <c r="M473" s="110"/>
      <c r="P473" s="335">
        <f t="shared" ca="1" si="16"/>
        <v>126</v>
      </c>
      <c r="Q473" s="92"/>
      <c r="R473" s="267"/>
      <c r="S473" s="54"/>
      <c r="T473" s="149"/>
      <c r="U473" s="225"/>
      <c r="V473" s="103"/>
      <c r="X473" s="103"/>
      <c r="Y473" s="103"/>
      <c r="Z473" s="232"/>
      <c r="AA473" s="92"/>
      <c r="AB473" s="267"/>
      <c r="AC473" s="92"/>
      <c r="AD473" s="181"/>
      <c r="AE473" s="353"/>
      <c r="AF473" s="103"/>
      <c r="AG473" s="107"/>
      <c r="AH473" s="107"/>
      <c r="AI473" s="103"/>
      <c r="AJ473" s="108"/>
      <c r="AK473" s="103"/>
    </row>
    <row r="474" spans="1:37" s="102" customFormat="1" ht="27.95" customHeight="1" x14ac:dyDescent="0.25">
      <c r="A474" s="178"/>
      <c r="B474" s="92"/>
      <c r="C474" s="183"/>
      <c r="D474" s="104"/>
      <c r="E474" s="104"/>
      <c r="F474" s="103"/>
      <c r="G474" s="235"/>
      <c r="H474" s="92"/>
      <c r="I474" s="181"/>
      <c r="K474" s="105"/>
      <c r="L474" s="105"/>
      <c r="M474" s="110"/>
      <c r="N474" s="103"/>
      <c r="O474" s="103"/>
      <c r="P474" s="335">
        <f t="shared" ca="1" si="16"/>
        <v>126</v>
      </c>
      <c r="Q474" s="92"/>
      <c r="R474" s="267"/>
      <c r="S474" s="54"/>
      <c r="T474" s="149"/>
      <c r="U474" s="225"/>
      <c r="V474" s="103"/>
      <c r="X474" s="103"/>
      <c r="Y474" s="103"/>
      <c r="Z474" s="232"/>
      <c r="AA474" s="92"/>
      <c r="AB474" s="267"/>
      <c r="AC474" s="92"/>
      <c r="AD474" s="181"/>
      <c r="AE474" s="353"/>
      <c r="AF474" s="103"/>
      <c r="AG474" s="107"/>
      <c r="AH474" s="107"/>
      <c r="AI474" s="103"/>
      <c r="AJ474" s="108"/>
      <c r="AK474" s="103"/>
    </row>
    <row r="475" spans="1:37" s="102" customFormat="1" ht="27.95" customHeight="1" x14ac:dyDescent="0.25">
      <c r="A475" s="178"/>
      <c r="B475" s="92"/>
      <c r="C475" s="181"/>
      <c r="D475" s="103"/>
      <c r="E475" s="103"/>
      <c r="F475" s="103"/>
      <c r="G475" s="235"/>
      <c r="H475" s="92"/>
      <c r="I475" s="181"/>
      <c r="K475" s="105"/>
      <c r="L475" s="105"/>
      <c r="M475" s="110"/>
      <c r="N475" s="103"/>
      <c r="O475" s="103"/>
      <c r="P475" s="335">
        <f t="shared" ca="1" si="16"/>
        <v>126</v>
      </c>
      <c r="Q475" s="92"/>
      <c r="R475" s="267"/>
      <c r="S475" s="54"/>
      <c r="T475" s="149"/>
      <c r="U475" s="225"/>
      <c r="V475" s="103"/>
      <c r="X475" s="103"/>
      <c r="Y475" s="103"/>
      <c r="Z475" s="232"/>
      <c r="AA475" s="92"/>
      <c r="AB475" s="267"/>
      <c r="AC475" s="92"/>
      <c r="AD475" s="181"/>
      <c r="AE475" s="353"/>
      <c r="AF475" s="103"/>
      <c r="AG475" s="107"/>
      <c r="AH475" s="107"/>
      <c r="AI475" s="103"/>
      <c r="AJ475" s="108"/>
      <c r="AK475" s="103"/>
    </row>
    <row r="476" spans="1:37" s="102" customFormat="1" ht="27.95" customHeight="1" x14ac:dyDescent="0.25">
      <c r="A476" s="178"/>
      <c r="B476" s="92"/>
      <c r="C476" s="181"/>
      <c r="D476" s="103"/>
      <c r="E476" s="103"/>
      <c r="F476" s="103"/>
      <c r="G476" s="235"/>
      <c r="H476" s="92"/>
      <c r="I476" s="181"/>
      <c r="K476" s="105"/>
      <c r="L476" s="105"/>
      <c r="M476" s="110"/>
      <c r="P476" s="335">
        <f t="shared" ca="1" si="16"/>
        <v>126</v>
      </c>
      <c r="Q476" s="92"/>
      <c r="R476" s="267"/>
      <c r="S476" s="54"/>
      <c r="T476" s="149"/>
      <c r="U476" s="225"/>
      <c r="X476" s="103"/>
      <c r="Y476" s="103"/>
      <c r="Z476" s="232"/>
      <c r="AA476" s="92"/>
      <c r="AB476" s="267"/>
      <c r="AC476" s="92"/>
      <c r="AD476" s="181"/>
      <c r="AE476" s="353"/>
      <c r="AF476" s="103"/>
      <c r="AG476" s="107"/>
      <c r="AH476" s="107"/>
      <c r="AI476" s="103"/>
      <c r="AJ476" s="108"/>
      <c r="AK476" s="103"/>
    </row>
    <row r="477" spans="1:37" s="102" customFormat="1" ht="27.95" customHeight="1" x14ac:dyDescent="0.25">
      <c r="A477" s="178"/>
      <c r="B477" s="92"/>
      <c r="C477" s="181"/>
      <c r="D477" s="103"/>
      <c r="E477" s="103"/>
      <c r="F477" s="103"/>
      <c r="G477" s="235"/>
      <c r="H477" s="92"/>
      <c r="I477" s="181"/>
      <c r="K477" s="105"/>
      <c r="L477" s="105"/>
      <c r="M477" s="110"/>
      <c r="P477" s="335">
        <f t="shared" ca="1" si="16"/>
        <v>126</v>
      </c>
      <c r="Q477" s="92"/>
      <c r="R477" s="267"/>
      <c r="S477" s="54"/>
      <c r="T477" s="149"/>
      <c r="U477" s="225"/>
      <c r="V477" s="103"/>
      <c r="X477" s="103"/>
      <c r="Y477" s="103"/>
      <c r="Z477" s="232"/>
      <c r="AA477" s="92"/>
      <c r="AB477" s="267"/>
      <c r="AC477" s="92"/>
      <c r="AD477" s="181"/>
      <c r="AE477" s="353"/>
      <c r="AF477" s="103"/>
      <c r="AG477" s="107"/>
      <c r="AH477" s="107"/>
      <c r="AI477" s="103"/>
      <c r="AJ477" s="108"/>
      <c r="AK477" s="103"/>
    </row>
    <row r="478" spans="1:37" s="102" customFormat="1" ht="27.95" customHeight="1" x14ac:dyDescent="0.25">
      <c r="A478" s="178"/>
      <c r="B478" s="92"/>
      <c r="C478" s="181"/>
      <c r="D478" s="103"/>
      <c r="E478" s="103"/>
      <c r="F478" s="103"/>
      <c r="G478" s="235"/>
      <c r="H478" s="92"/>
      <c r="I478" s="181"/>
      <c r="M478" s="110"/>
      <c r="P478" s="337">
        <f t="shared" ca="1" si="16"/>
        <v>126</v>
      </c>
      <c r="Q478" s="92"/>
      <c r="R478" s="267"/>
      <c r="S478" s="54"/>
      <c r="T478" s="149"/>
      <c r="U478" s="225"/>
      <c r="V478" s="103"/>
      <c r="X478" s="103"/>
      <c r="Y478" s="103"/>
      <c r="Z478" s="232"/>
      <c r="AA478" s="92"/>
      <c r="AB478" s="267"/>
      <c r="AC478" s="92"/>
      <c r="AD478" s="181"/>
      <c r="AE478" s="353"/>
      <c r="AF478" s="103"/>
      <c r="AG478" s="107"/>
      <c r="AH478" s="107"/>
      <c r="AI478" s="103"/>
      <c r="AJ478" s="108"/>
      <c r="AK478" s="103"/>
    </row>
    <row r="479" spans="1:37" s="102" customFormat="1" ht="27.95" customHeight="1" x14ac:dyDescent="0.25">
      <c r="A479" s="178"/>
      <c r="B479" s="92"/>
      <c r="C479" s="181"/>
      <c r="D479" s="103"/>
      <c r="E479" s="103"/>
      <c r="F479" s="103"/>
      <c r="G479" s="235"/>
      <c r="H479" s="92"/>
      <c r="I479" s="181"/>
      <c r="K479" s="105"/>
      <c r="L479" s="105"/>
      <c r="M479" s="110"/>
      <c r="P479" s="335">
        <f t="shared" ca="1" si="16"/>
        <v>126</v>
      </c>
      <c r="Q479" s="92"/>
      <c r="R479" s="267"/>
      <c r="S479" s="54"/>
      <c r="T479" s="149"/>
      <c r="U479" s="225"/>
      <c r="W479" s="103"/>
      <c r="Y479" s="103"/>
      <c r="Z479" s="232"/>
      <c r="AA479" s="92"/>
      <c r="AB479" s="267"/>
      <c r="AC479" s="92"/>
      <c r="AD479" s="181"/>
      <c r="AE479" s="353"/>
      <c r="AF479" s="103"/>
      <c r="AG479" s="107"/>
      <c r="AH479" s="107"/>
      <c r="AI479" s="103"/>
      <c r="AJ479" s="108"/>
      <c r="AK479" s="103"/>
    </row>
    <row r="480" spans="1:37" s="102" customFormat="1" ht="27.95" customHeight="1" x14ac:dyDescent="0.25">
      <c r="A480" s="178"/>
      <c r="B480" s="92"/>
      <c r="C480" s="181"/>
      <c r="D480" s="103"/>
      <c r="E480" s="103"/>
      <c r="F480" s="103"/>
      <c r="G480" s="235"/>
      <c r="H480" s="92"/>
      <c r="I480" s="181"/>
      <c r="K480" s="105"/>
      <c r="L480" s="105"/>
      <c r="M480" s="110"/>
      <c r="P480" s="335">
        <f t="shared" ca="1" si="16"/>
        <v>126</v>
      </c>
      <c r="Q480" s="92"/>
      <c r="R480" s="267"/>
      <c r="S480" s="54"/>
      <c r="T480" s="149"/>
      <c r="U480" s="225"/>
      <c r="V480" s="103"/>
      <c r="X480" s="103"/>
      <c r="Y480" s="103"/>
      <c r="Z480" s="232"/>
      <c r="AA480" s="92"/>
      <c r="AB480" s="267"/>
      <c r="AC480" s="92"/>
      <c r="AD480" s="181"/>
      <c r="AE480" s="353"/>
      <c r="AF480" s="103"/>
      <c r="AG480" s="107"/>
      <c r="AH480" s="107"/>
      <c r="AI480" s="103"/>
      <c r="AJ480" s="108"/>
      <c r="AK480" s="103"/>
    </row>
    <row r="481" spans="1:42" s="102" customFormat="1" ht="27.95" customHeight="1" x14ac:dyDescent="0.25">
      <c r="A481" s="178"/>
      <c r="B481" s="92"/>
      <c r="C481" s="181"/>
      <c r="D481" s="103"/>
      <c r="E481" s="103"/>
      <c r="F481" s="103"/>
      <c r="G481" s="235"/>
      <c r="H481" s="92"/>
      <c r="I481" s="181"/>
      <c r="K481" s="105"/>
      <c r="L481" s="105"/>
      <c r="M481" s="110"/>
      <c r="P481" s="335">
        <f t="shared" ca="1" si="16"/>
        <v>126</v>
      </c>
      <c r="Q481" s="92"/>
      <c r="R481" s="267"/>
      <c r="S481" s="54"/>
      <c r="T481" s="149"/>
      <c r="U481" s="225"/>
      <c r="V481" s="103"/>
      <c r="X481" s="103"/>
      <c r="Y481" s="103"/>
      <c r="Z481" s="232"/>
      <c r="AA481" s="92"/>
      <c r="AB481" s="267"/>
      <c r="AC481" s="92"/>
      <c r="AD481" s="181"/>
      <c r="AE481" s="353"/>
      <c r="AF481" s="103"/>
      <c r="AG481" s="107"/>
      <c r="AH481" s="107"/>
      <c r="AI481" s="103"/>
      <c r="AJ481" s="108"/>
      <c r="AK481" s="103"/>
    </row>
    <row r="482" spans="1:42" s="102" customFormat="1" ht="27.95" customHeight="1" x14ac:dyDescent="0.25">
      <c r="A482" s="178"/>
      <c r="B482" s="92"/>
      <c r="C482" s="181"/>
      <c r="D482" s="103"/>
      <c r="E482" s="103"/>
      <c r="F482" s="103"/>
      <c r="G482" s="235"/>
      <c r="H482" s="92"/>
      <c r="I482" s="181"/>
      <c r="K482" s="105"/>
      <c r="L482" s="105"/>
      <c r="M482" s="110"/>
      <c r="P482" s="335">
        <f t="shared" ca="1" si="16"/>
        <v>126</v>
      </c>
      <c r="Q482" s="92"/>
      <c r="R482" s="267"/>
      <c r="S482" s="54"/>
      <c r="T482" s="149"/>
      <c r="U482" s="225"/>
      <c r="V482" s="103"/>
      <c r="X482" s="103"/>
      <c r="Y482" s="103"/>
      <c r="Z482" s="232"/>
      <c r="AA482" s="92"/>
      <c r="AB482" s="267"/>
      <c r="AC482" s="92"/>
      <c r="AD482" s="181"/>
      <c r="AE482" s="353"/>
      <c r="AF482" s="103"/>
      <c r="AG482" s="107"/>
      <c r="AH482" s="107"/>
      <c r="AI482" s="103"/>
      <c r="AJ482" s="108"/>
      <c r="AK482" s="103"/>
    </row>
    <row r="483" spans="1:42" s="102" customFormat="1" ht="48.75" customHeight="1" x14ac:dyDescent="0.25">
      <c r="A483" s="178"/>
      <c r="B483" s="92"/>
      <c r="C483" s="181"/>
      <c r="D483" s="103"/>
      <c r="E483" s="103"/>
      <c r="F483" s="103"/>
      <c r="G483" s="235"/>
      <c r="H483" s="92"/>
      <c r="I483" s="181"/>
      <c r="K483" s="105"/>
      <c r="L483" s="105"/>
      <c r="M483" s="110"/>
      <c r="P483" s="335">
        <f t="shared" ca="1" si="16"/>
        <v>126</v>
      </c>
      <c r="Q483" s="92"/>
      <c r="R483" s="267"/>
      <c r="S483" s="54"/>
      <c r="T483" s="100"/>
      <c r="U483" s="225"/>
      <c r="V483" s="103"/>
      <c r="X483" s="103"/>
      <c r="Y483" s="103"/>
      <c r="Z483" s="232"/>
      <c r="AA483" s="92"/>
      <c r="AB483" s="267"/>
      <c r="AC483" s="92"/>
      <c r="AD483" s="181"/>
      <c r="AE483" s="353"/>
      <c r="AF483" s="103"/>
      <c r="AG483" s="107"/>
      <c r="AH483" s="107"/>
      <c r="AI483" s="103"/>
      <c r="AJ483" s="108"/>
      <c r="AK483" s="103"/>
    </row>
    <row r="484" spans="1:42" s="135" customFormat="1" ht="27.95" customHeight="1" x14ac:dyDescent="0.25">
      <c r="A484" s="215"/>
      <c r="B484" s="92"/>
      <c r="C484" s="188"/>
      <c r="D484" s="134"/>
      <c r="E484" s="134"/>
      <c r="F484" s="134"/>
      <c r="G484" s="306"/>
      <c r="H484" s="127"/>
      <c r="I484" s="188"/>
      <c r="M484" s="139"/>
      <c r="N484" s="134"/>
      <c r="O484" s="134"/>
      <c r="P484" s="341">
        <f t="shared" ca="1" si="16"/>
        <v>126</v>
      </c>
      <c r="Q484" s="127"/>
      <c r="R484" s="276"/>
      <c r="S484" s="127"/>
      <c r="T484" s="127"/>
      <c r="U484" s="188"/>
      <c r="V484" s="134"/>
      <c r="X484" s="134"/>
      <c r="Y484" s="134"/>
      <c r="Z484" s="231"/>
      <c r="AA484" s="127"/>
      <c r="AB484" s="276"/>
      <c r="AC484" s="127"/>
      <c r="AD484" s="188"/>
      <c r="AE484" s="353"/>
      <c r="AF484" s="134"/>
      <c r="AG484" s="137"/>
      <c r="AH484" s="137"/>
      <c r="AI484" s="134"/>
      <c r="AJ484" s="136"/>
      <c r="AK484" s="134"/>
    </row>
    <row r="485" spans="1:42" s="102" customFormat="1" ht="27.95" customHeight="1" x14ac:dyDescent="0.25">
      <c r="A485" s="178"/>
      <c r="B485" s="92"/>
      <c r="C485" s="181"/>
      <c r="D485" s="103"/>
      <c r="E485" s="103"/>
      <c r="F485" s="103"/>
      <c r="G485" s="235"/>
      <c r="H485" s="92"/>
      <c r="I485" s="181"/>
      <c r="K485" s="105"/>
      <c r="L485" s="105"/>
      <c r="M485" s="110"/>
      <c r="P485" s="335">
        <f t="shared" ca="1" si="16"/>
        <v>126</v>
      </c>
      <c r="Q485" s="92"/>
      <c r="R485" s="267"/>
      <c r="S485" s="54"/>
      <c r="T485" s="100"/>
      <c r="U485" s="225"/>
      <c r="V485" s="103"/>
      <c r="X485" s="103"/>
      <c r="Y485" s="103"/>
      <c r="Z485" s="232"/>
      <c r="AA485" s="92"/>
      <c r="AB485" s="267"/>
      <c r="AC485" s="92"/>
      <c r="AD485" s="181"/>
      <c r="AE485" s="353"/>
      <c r="AF485" s="103"/>
      <c r="AG485" s="107"/>
      <c r="AH485" s="107"/>
      <c r="AI485" s="103"/>
      <c r="AJ485" s="108"/>
      <c r="AK485" s="103"/>
    </row>
    <row r="486" spans="1:42" s="102" customFormat="1" ht="27.95" customHeight="1" x14ac:dyDescent="0.25">
      <c r="A486" s="178"/>
      <c r="B486" s="92"/>
      <c r="C486" s="181"/>
      <c r="D486" s="103"/>
      <c r="E486" s="103"/>
      <c r="F486" s="103"/>
      <c r="G486" s="235"/>
      <c r="H486" s="92"/>
      <c r="I486" s="181"/>
      <c r="K486" s="105"/>
      <c r="L486" s="105"/>
      <c r="M486" s="110"/>
      <c r="P486" s="335">
        <f t="shared" ca="1" si="16"/>
        <v>126</v>
      </c>
      <c r="Q486" s="92"/>
      <c r="R486" s="267"/>
      <c r="S486" s="54"/>
      <c r="T486" s="149"/>
      <c r="U486" s="225"/>
      <c r="V486" s="103"/>
      <c r="Y486" s="103"/>
      <c r="Z486" s="232"/>
      <c r="AA486" s="92"/>
      <c r="AB486" s="267"/>
      <c r="AC486" s="92"/>
      <c r="AD486" s="181"/>
      <c r="AE486" s="353"/>
      <c r="AF486" s="103"/>
      <c r="AG486" s="107"/>
      <c r="AH486" s="107"/>
      <c r="AI486" s="103"/>
      <c r="AJ486" s="108"/>
      <c r="AK486" s="103"/>
    </row>
    <row r="487" spans="1:42" s="102" customFormat="1" ht="27.95" customHeight="1" x14ac:dyDescent="0.25">
      <c r="A487" s="178"/>
      <c r="B487" s="92"/>
      <c r="C487" s="181"/>
      <c r="D487" s="103"/>
      <c r="E487" s="103"/>
      <c r="F487" s="103"/>
      <c r="G487" s="235"/>
      <c r="H487" s="92"/>
      <c r="I487" s="181"/>
      <c r="K487" s="105"/>
      <c r="L487" s="105"/>
      <c r="M487" s="110"/>
      <c r="P487" s="335">
        <f t="shared" ca="1" si="16"/>
        <v>126</v>
      </c>
      <c r="Q487" s="92"/>
      <c r="R487" s="275"/>
      <c r="S487" s="54"/>
      <c r="T487" s="149"/>
      <c r="U487" s="225"/>
      <c r="V487" s="103"/>
      <c r="X487" s="103"/>
      <c r="Y487" s="103"/>
      <c r="Z487" s="232"/>
      <c r="AA487" s="92"/>
      <c r="AB487" s="267"/>
      <c r="AC487" s="92"/>
      <c r="AD487" s="181"/>
      <c r="AE487" s="353"/>
      <c r="AF487" s="103"/>
      <c r="AG487" s="107"/>
      <c r="AH487" s="107"/>
      <c r="AI487" s="103"/>
      <c r="AJ487" s="108"/>
      <c r="AK487" s="103"/>
    </row>
    <row r="488" spans="1:42" s="102" customFormat="1" ht="27.95" customHeight="1" x14ac:dyDescent="0.25">
      <c r="A488" s="178"/>
      <c r="B488" s="92"/>
      <c r="C488" s="181"/>
      <c r="D488" s="103"/>
      <c r="E488" s="103"/>
      <c r="F488" s="103"/>
      <c r="G488" s="235"/>
      <c r="H488" s="92"/>
      <c r="I488" s="181"/>
      <c r="K488" s="105"/>
      <c r="L488" s="105"/>
      <c r="M488" s="110"/>
      <c r="P488" s="335">
        <f t="shared" ca="1" si="16"/>
        <v>126</v>
      </c>
      <c r="Q488" s="92"/>
      <c r="R488" s="267"/>
      <c r="S488" s="54"/>
      <c r="T488" s="149"/>
      <c r="U488" s="181"/>
      <c r="V488" s="103"/>
      <c r="X488" s="103"/>
      <c r="Y488" s="103"/>
      <c r="Z488" s="232"/>
      <c r="AA488" s="92"/>
      <c r="AB488" s="267"/>
      <c r="AC488" s="92"/>
      <c r="AD488" s="181"/>
      <c r="AE488" s="353"/>
      <c r="AF488" s="103"/>
      <c r="AG488" s="107"/>
      <c r="AH488" s="107"/>
      <c r="AI488" s="103"/>
      <c r="AJ488" s="108"/>
      <c r="AK488" s="103"/>
    </row>
    <row r="489" spans="1:42" s="102" customFormat="1" ht="27.95" customHeight="1" x14ac:dyDescent="0.25">
      <c r="A489" s="178"/>
      <c r="B489" s="92"/>
      <c r="C489" s="181"/>
      <c r="D489" s="103"/>
      <c r="E489" s="103"/>
      <c r="F489" s="103"/>
      <c r="G489" s="235"/>
      <c r="H489" s="92"/>
      <c r="I489" s="181"/>
      <c r="K489" s="105"/>
      <c r="L489" s="105"/>
      <c r="M489" s="110"/>
      <c r="P489" s="335">
        <f t="shared" ca="1" si="16"/>
        <v>126</v>
      </c>
      <c r="Q489" s="92"/>
      <c r="R489" s="267"/>
      <c r="S489" s="54"/>
      <c r="T489" s="149"/>
      <c r="U489" s="225"/>
      <c r="Y489" s="103"/>
      <c r="Z489" s="232"/>
      <c r="AA489" s="92"/>
      <c r="AB489" s="267"/>
      <c r="AC489" s="92"/>
      <c r="AD489" s="181"/>
      <c r="AE489" s="353"/>
      <c r="AF489" s="103"/>
      <c r="AG489" s="107"/>
      <c r="AH489" s="107"/>
      <c r="AI489" s="103"/>
      <c r="AJ489" s="108"/>
      <c r="AK489" s="103"/>
    </row>
    <row r="490" spans="1:42" s="135" customFormat="1" ht="27.95" customHeight="1" x14ac:dyDescent="0.25">
      <c r="A490" s="215"/>
      <c r="B490" s="92"/>
      <c r="C490" s="188"/>
      <c r="D490" s="134"/>
      <c r="E490" s="134"/>
      <c r="F490" s="134"/>
      <c r="G490" s="306"/>
      <c r="H490" s="127"/>
      <c r="I490" s="188"/>
      <c r="M490" s="139"/>
      <c r="P490" s="341">
        <f t="shared" ca="1" si="16"/>
        <v>126</v>
      </c>
      <c r="Q490" s="127"/>
      <c r="R490" s="276"/>
      <c r="S490" s="128"/>
      <c r="T490" s="318"/>
      <c r="U490" s="324"/>
      <c r="V490" s="134"/>
      <c r="X490" s="134"/>
      <c r="Y490" s="134"/>
      <c r="Z490" s="231"/>
      <c r="AA490" s="127"/>
      <c r="AB490" s="276"/>
      <c r="AC490" s="127"/>
      <c r="AD490" s="188"/>
      <c r="AE490" s="353"/>
      <c r="AF490" s="134"/>
      <c r="AG490" s="137"/>
      <c r="AH490" s="137"/>
      <c r="AI490" s="134"/>
      <c r="AJ490" s="136"/>
      <c r="AK490" s="134"/>
    </row>
    <row r="491" spans="1:42" s="102" customFormat="1" ht="27.95" customHeight="1" x14ac:dyDescent="0.25">
      <c r="A491" s="178"/>
      <c r="B491" s="92"/>
      <c r="C491" s="181"/>
      <c r="D491" s="103"/>
      <c r="E491" s="103"/>
      <c r="F491" s="103"/>
      <c r="G491" s="235"/>
      <c r="H491" s="92"/>
      <c r="I491" s="181"/>
      <c r="K491" s="105"/>
      <c r="L491" s="105"/>
      <c r="M491" s="110"/>
      <c r="N491" s="103"/>
      <c r="O491" s="103"/>
      <c r="P491" s="335">
        <f t="shared" ca="1" si="16"/>
        <v>126</v>
      </c>
      <c r="Q491" s="92"/>
      <c r="R491" s="267"/>
      <c r="S491" s="54"/>
      <c r="T491" s="149"/>
      <c r="U491" s="225"/>
      <c r="V491" s="103"/>
      <c r="X491" s="103"/>
      <c r="Y491" s="103"/>
      <c r="Z491" s="232"/>
      <c r="AA491" s="92"/>
      <c r="AB491" s="267"/>
      <c r="AC491" s="92"/>
      <c r="AD491" s="181"/>
      <c r="AE491" s="353"/>
      <c r="AF491" s="103"/>
      <c r="AG491" s="107"/>
      <c r="AH491" s="107"/>
      <c r="AI491" s="103"/>
      <c r="AJ491" s="108"/>
      <c r="AK491" s="103"/>
    </row>
    <row r="492" spans="1:42" s="102" customFormat="1" ht="27.95" customHeight="1" x14ac:dyDescent="0.25">
      <c r="A492" s="178"/>
      <c r="B492" s="92"/>
      <c r="C492" s="181"/>
      <c r="D492" s="103"/>
      <c r="E492" s="103"/>
      <c r="F492" s="103"/>
      <c r="G492" s="235"/>
      <c r="H492" s="92"/>
      <c r="I492" s="181"/>
      <c r="K492" s="105"/>
      <c r="L492" s="105"/>
      <c r="M492" s="110"/>
      <c r="P492" s="335">
        <f t="shared" ca="1" si="16"/>
        <v>126</v>
      </c>
      <c r="Q492" s="92"/>
      <c r="R492" s="267"/>
      <c r="S492" s="54"/>
      <c r="T492" s="149"/>
      <c r="U492" s="225"/>
      <c r="V492" s="103"/>
      <c r="X492" s="103"/>
      <c r="Y492" s="103"/>
      <c r="Z492" s="232"/>
      <c r="AA492" s="92"/>
      <c r="AB492" s="267"/>
      <c r="AC492" s="92"/>
      <c r="AD492" s="181"/>
      <c r="AE492" s="353"/>
      <c r="AF492" s="103"/>
      <c r="AG492" s="107"/>
      <c r="AH492" s="107"/>
      <c r="AI492" s="103"/>
      <c r="AJ492" s="108"/>
      <c r="AK492" s="103"/>
    </row>
    <row r="493" spans="1:42" s="102" customFormat="1" ht="27.95" customHeight="1" x14ac:dyDescent="0.25">
      <c r="A493" s="178"/>
      <c r="B493" s="92"/>
      <c r="C493" s="181"/>
      <c r="D493" s="103"/>
      <c r="E493" s="103"/>
      <c r="F493" s="103"/>
      <c r="G493" s="235"/>
      <c r="H493" s="92"/>
      <c r="I493" s="181"/>
      <c r="K493" s="105"/>
      <c r="L493" s="105"/>
      <c r="M493" s="110"/>
      <c r="P493" s="335">
        <f t="shared" ca="1" si="16"/>
        <v>126</v>
      </c>
      <c r="Q493" s="92"/>
      <c r="R493" s="267"/>
      <c r="S493" s="54"/>
      <c r="T493" s="149"/>
      <c r="U493" s="225"/>
      <c r="V493" s="103"/>
      <c r="X493" s="103"/>
      <c r="Y493" s="103"/>
      <c r="Z493" s="232"/>
      <c r="AA493" s="92"/>
      <c r="AB493" s="267"/>
      <c r="AC493" s="92"/>
      <c r="AD493" s="181"/>
      <c r="AE493" s="353"/>
      <c r="AF493" s="103"/>
      <c r="AG493" s="107"/>
      <c r="AH493" s="107"/>
      <c r="AI493" s="103"/>
      <c r="AJ493" s="108"/>
      <c r="AK493" s="103"/>
    </row>
    <row r="494" spans="1:42" s="102" customFormat="1" ht="27.95" customHeight="1" x14ac:dyDescent="0.25">
      <c r="A494" s="178"/>
      <c r="B494" s="92"/>
      <c r="C494" s="227"/>
      <c r="D494" s="146"/>
      <c r="E494" s="146"/>
      <c r="F494" s="103"/>
      <c r="G494" s="235"/>
      <c r="H494" s="92"/>
      <c r="I494" s="181"/>
      <c r="J494" s="105"/>
      <c r="M494" s="110"/>
      <c r="P494" s="337">
        <f t="shared" ca="1" si="16"/>
        <v>126</v>
      </c>
      <c r="Q494" s="92"/>
      <c r="R494" s="267"/>
      <c r="S494" s="54"/>
      <c r="T494" s="149"/>
      <c r="U494" s="225"/>
      <c r="V494" s="103"/>
      <c r="X494" s="103"/>
      <c r="Y494" s="105"/>
      <c r="Z494" s="238"/>
      <c r="AA494" s="94"/>
      <c r="AB494" s="279"/>
      <c r="AC494" s="94"/>
      <c r="AD494" s="246"/>
      <c r="AE494" s="354"/>
      <c r="AF494" s="110"/>
      <c r="AJ494" s="147"/>
      <c r="AK494" s="103"/>
      <c r="AM494" s="103"/>
      <c r="AO494" s="103"/>
      <c r="AP494" s="103"/>
    </row>
    <row r="495" spans="1:42" s="102" customFormat="1" ht="27.95" customHeight="1" x14ac:dyDescent="0.25">
      <c r="A495" s="178"/>
      <c r="B495" s="92"/>
      <c r="C495" s="181"/>
      <c r="D495" s="103"/>
      <c r="E495" s="103"/>
      <c r="F495" s="103"/>
      <c r="G495" s="235"/>
      <c r="H495" s="92"/>
      <c r="I495" s="181"/>
      <c r="K495" s="105"/>
      <c r="L495" s="105"/>
      <c r="M495" s="110"/>
      <c r="P495" s="335">
        <f t="shared" ca="1" si="16"/>
        <v>126</v>
      </c>
      <c r="Q495" s="92"/>
      <c r="R495" s="267"/>
      <c r="S495" s="54"/>
      <c r="T495" s="149"/>
      <c r="U495" s="225"/>
      <c r="X495" s="103"/>
      <c r="Y495" s="103"/>
      <c r="Z495" s="232"/>
      <c r="AA495" s="92"/>
      <c r="AB495" s="267"/>
      <c r="AC495" s="92"/>
      <c r="AD495" s="181"/>
      <c r="AE495" s="353"/>
      <c r="AF495" s="103"/>
      <c r="AG495" s="107"/>
      <c r="AH495" s="107"/>
      <c r="AI495" s="103"/>
      <c r="AJ495" s="108"/>
      <c r="AK495" s="103"/>
    </row>
    <row r="496" spans="1:42" s="102" customFormat="1" ht="27.95" customHeight="1" x14ac:dyDescent="0.25">
      <c r="A496" s="178"/>
      <c r="B496" s="92"/>
      <c r="C496" s="181"/>
      <c r="D496" s="103"/>
      <c r="E496" s="103"/>
      <c r="F496" s="103"/>
      <c r="G496" s="235"/>
      <c r="H496" s="92"/>
      <c r="I496" s="181"/>
      <c r="K496" s="105"/>
      <c r="L496" s="105"/>
      <c r="M496" s="110"/>
      <c r="P496" s="335">
        <f t="shared" ca="1" si="16"/>
        <v>126</v>
      </c>
      <c r="Q496" s="92"/>
      <c r="R496" s="267"/>
      <c r="S496" s="54"/>
      <c r="T496" s="149"/>
      <c r="U496" s="225"/>
      <c r="V496" s="103"/>
      <c r="X496" s="103"/>
      <c r="Y496" s="103"/>
      <c r="Z496" s="232"/>
      <c r="AA496" s="92"/>
      <c r="AB496" s="267"/>
      <c r="AC496" s="92"/>
      <c r="AD496" s="181"/>
      <c r="AE496" s="353"/>
      <c r="AF496" s="103"/>
      <c r="AG496" s="107"/>
      <c r="AH496" s="107"/>
      <c r="AI496" s="103"/>
      <c r="AJ496" s="108"/>
      <c r="AK496" s="103"/>
    </row>
    <row r="497" spans="1:37" s="102" customFormat="1" ht="27.95" customHeight="1" x14ac:dyDescent="0.25">
      <c r="A497" s="178"/>
      <c r="B497" s="92"/>
      <c r="C497" s="181"/>
      <c r="D497" s="103"/>
      <c r="E497" s="103"/>
      <c r="F497" s="103"/>
      <c r="G497" s="235"/>
      <c r="H497" s="92"/>
      <c r="I497" s="181"/>
      <c r="K497" s="105"/>
      <c r="L497" s="105"/>
      <c r="M497" s="105"/>
      <c r="N497" s="105"/>
      <c r="O497" s="105"/>
      <c r="P497" s="335">
        <v>125</v>
      </c>
      <c r="Q497" s="93"/>
      <c r="R497" s="274"/>
      <c r="S497" s="92"/>
      <c r="T497" s="100"/>
      <c r="U497" s="246"/>
      <c r="V497" s="105"/>
      <c r="W497" s="103"/>
      <c r="X497" s="105"/>
      <c r="Y497" s="105"/>
      <c r="Z497" s="238"/>
      <c r="AA497" s="94"/>
      <c r="AB497" s="279"/>
      <c r="AC497" s="94"/>
      <c r="AD497" s="246"/>
      <c r="AE497" s="354"/>
      <c r="AF497" s="103"/>
      <c r="AG497" s="107"/>
      <c r="AH497" s="107"/>
      <c r="AI497" s="103"/>
      <c r="AJ497" s="108"/>
      <c r="AK497" s="103"/>
    </row>
    <row r="498" spans="1:37" s="102" customFormat="1" ht="27.95" customHeight="1" x14ac:dyDescent="0.25">
      <c r="A498" s="178"/>
      <c r="B498" s="92"/>
      <c r="C498" s="181"/>
      <c r="D498" s="103"/>
      <c r="E498" s="103"/>
      <c r="F498" s="103"/>
      <c r="G498" s="235"/>
      <c r="H498" s="92"/>
      <c r="I498" s="181"/>
      <c r="J498" s="103"/>
      <c r="K498" s="105"/>
      <c r="L498" s="105"/>
      <c r="M498" s="105"/>
      <c r="N498" s="105"/>
      <c r="O498" s="105"/>
      <c r="P498" s="335">
        <v>125</v>
      </c>
      <c r="Q498" s="93"/>
      <c r="R498" s="274"/>
      <c r="S498" s="92"/>
      <c r="T498" s="100"/>
      <c r="U498" s="246"/>
      <c r="V498" s="105"/>
      <c r="W498" s="103"/>
      <c r="X498" s="105"/>
      <c r="Y498" s="105"/>
      <c r="Z498" s="238"/>
      <c r="AA498" s="94"/>
      <c r="AB498" s="279"/>
      <c r="AC498" s="94"/>
      <c r="AD498" s="246"/>
      <c r="AE498" s="354"/>
      <c r="AF498" s="103"/>
      <c r="AG498" s="107"/>
      <c r="AH498" s="107"/>
      <c r="AI498" s="103"/>
      <c r="AJ498" s="108"/>
      <c r="AK498" s="103"/>
    </row>
    <row r="499" spans="1:37" s="102" customFormat="1" ht="27.95" customHeight="1" x14ac:dyDescent="0.25">
      <c r="A499" s="178"/>
      <c r="B499" s="92"/>
      <c r="C499" s="181"/>
      <c r="D499" s="103"/>
      <c r="E499" s="103"/>
      <c r="F499" s="103"/>
      <c r="G499" s="235"/>
      <c r="H499" s="92"/>
      <c r="I499" s="181"/>
      <c r="J499" s="103"/>
      <c r="K499" s="105"/>
      <c r="L499" s="105"/>
      <c r="M499" s="105"/>
      <c r="N499" s="105"/>
      <c r="O499" s="105"/>
      <c r="P499" s="335">
        <v>125</v>
      </c>
      <c r="Q499" s="92"/>
      <c r="R499" s="267"/>
      <c r="S499" s="54"/>
      <c r="T499" s="100"/>
      <c r="U499" s="181"/>
      <c r="V499" s="103"/>
      <c r="W499" s="135"/>
      <c r="X499" s="103"/>
      <c r="Y499" s="103"/>
      <c r="Z499" s="232"/>
      <c r="AA499" s="92"/>
      <c r="AB499" s="267"/>
      <c r="AC499" s="92"/>
      <c r="AD499" s="181"/>
      <c r="AE499" s="353"/>
      <c r="AF499" s="103"/>
      <c r="AG499" s="107"/>
      <c r="AH499" s="107"/>
      <c r="AI499" s="103"/>
      <c r="AJ499" s="108"/>
      <c r="AK499" s="103"/>
    </row>
    <row r="500" spans="1:37" s="102" customFormat="1" ht="27.95" customHeight="1" x14ac:dyDescent="0.25">
      <c r="A500" s="178"/>
      <c r="B500" s="92"/>
      <c r="C500" s="181"/>
      <c r="D500" s="103"/>
      <c r="E500" s="103"/>
      <c r="F500" s="103"/>
      <c r="G500" s="235"/>
      <c r="H500" s="92"/>
      <c r="I500" s="181"/>
      <c r="K500" s="105"/>
      <c r="L500" s="105"/>
      <c r="M500" s="110"/>
      <c r="O500" s="103"/>
      <c r="P500" s="335">
        <f ca="1">(YEAR(NOW())-YEAR(M500))</f>
        <v>126</v>
      </c>
      <c r="Q500" s="93"/>
      <c r="R500" s="274"/>
      <c r="S500" s="92"/>
      <c r="T500" s="100"/>
      <c r="U500" s="246"/>
      <c r="X500" s="103"/>
      <c r="Y500" s="103"/>
      <c r="Z500" s="232"/>
      <c r="AA500" s="92"/>
      <c r="AB500" s="267"/>
      <c r="AC500" s="92"/>
      <c r="AD500" s="181"/>
      <c r="AE500" s="353"/>
      <c r="AF500" s="103"/>
      <c r="AG500" s="107"/>
      <c r="AH500" s="107"/>
      <c r="AI500" s="103"/>
      <c r="AJ500" s="108"/>
      <c r="AK500" s="103"/>
    </row>
    <row r="501" spans="1:37" s="102" customFormat="1" ht="27.95" customHeight="1" x14ac:dyDescent="0.25">
      <c r="A501" s="178"/>
      <c r="B501" s="92"/>
      <c r="C501" s="181"/>
      <c r="D501" s="103"/>
      <c r="E501" s="103"/>
      <c r="F501" s="103"/>
      <c r="G501" s="235"/>
      <c r="H501" s="92"/>
      <c r="I501" s="181"/>
      <c r="J501" s="103"/>
      <c r="K501" s="105"/>
      <c r="L501" s="105"/>
      <c r="M501" s="105"/>
      <c r="N501" s="105"/>
      <c r="O501" s="105"/>
      <c r="P501" s="335">
        <v>125</v>
      </c>
      <c r="Q501" s="92"/>
      <c r="R501" s="267"/>
      <c r="S501" s="54"/>
      <c r="T501" s="149"/>
      <c r="U501" s="181"/>
      <c r="V501" s="103"/>
      <c r="W501" s="135"/>
      <c r="X501" s="103"/>
      <c r="Y501" s="103"/>
      <c r="Z501" s="232"/>
      <c r="AA501" s="92"/>
      <c r="AB501" s="267"/>
      <c r="AC501" s="92"/>
      <c r="AD501" s="181"/>
      <c r="AE501" s="353"/>
      <c r="AF501" s="103"/>
      <c r="AG501" s="107"/>
      <c r="AH501" s="107"/>
      <c r="AI501" s="103"/>
      <c r="AJ501" s="108"/>
      <c r="AK501" s="103"/>
    </row>
    <row r="502" spans="1:37" s="102" customFormat="1" ht="27.95" customHeight="1" x14ac:dyDescent="0.25">
      <c r="A502" s="178"/>
      <c r="B502" s="92"/>
      <c r="C502" s="181"/>
      <c r="D502" s="103"/>
      <c r="E502" s="103"/>
      <c r="F502" s="103"/>
      <c r="G502" s="235"/>
      <c r="H502" s="92"/>
      <c r="I502" s="181"/>
      <c r="J502" s="103"/>
      <c r="K502" s="105"/>
      <c r="L502" s="105"/>
      <c r="M502" s="105"/>
      <c r="N502" s="105"/>
      <c r="O502" s="105"/>
      <c r="P502" s="335">
        <v>125</v>
      </c>
      <c r="Q502" s="92"/>
      <c r="R502" s="267"/>
      <c r="S502" s="54"/>
      <c r="T502" s="100"/>
      <c r="U502" s="181"/>
      <c r="V502" s="103"/>
      <c r="W502" s="135"/>
      <c r="X502" s="103"/>
      <c r="Y502" s="103"/>
      <c r="Z502" s="232"/>
      <c r="AA502" s="92"/>
      <c r="AB502" s="267"/>
      <c r="AC502" s="92"/>
      <c r="AD502" s="181"/>
      <c r="AE502" s="353"/>
      <c r="AF502" s="103"/>
      <c r="AG502" s="107"/>
      <c r="AH502" s="107"/>
      <c r="AJ502" s="132"/>
      <c r="AK502" s="103"/>
    </row>
    <row r="503" spans="1:37" s="102" customFormat="1" ht="27.95" customHeight="1" x14ac:dyDescent="0.25">
      <c r="A503" s="178"/>
      <c r="B503" s="92"/>
      <c r="C503" s="181"/>
      <c r="D503" s="103"/>
      <c r="E503" s="103"/>
      <c r="F503" s="103"/>
      <c r="G503" s="235"/>
      <c r="H503" s="92"/>
      <c r="I503" s="181"/>
      <c r="K503" s="105"/>
      <c r="L503" s="105"/>
      <c r="M503" s="110"/>
      <c r="P503" s="335">
        <f ca="1">(YEAR(NOW())-YEAR(M503))</f>
        <v>126</v>
      </c>
      <c r="Q503" s="92"/>
      <c r="R503" s="275"/>
      <c r="S503" s="54"/>
      <c r="T503" s="54"/>
      <c r="U503" s="225"/>
      <c r="Z503" s="235"/>
      <c r="AA503" s="54"/>
      <c r="AB503" s="275"/>
      <c r="AC503" s="54"/>
      <c r="AD503" s="225"/>
      <c r="AE503" s="354"/>
      <c r="AG503" s="107"/>
      <c r="AH503" s="107"/>
      <c r="AJ503" s="132"/>
      <c r="AK503" s="103"/>
    </row>
    <row r="504" spans="1:37" s="102" customFormat="1" ht="27.95" customHeight="1" x14ac:dyDescent="0.25">
      <c r="A504" s="178"/>
      <c r="B504" s="92"/>
      <c r="C504" s="181"/>
      <c r="D504" s="103"/>
      <c r="E504" s="103"/>
      <c r="F504" s="103"/>
      <c r="G504" s="235"/>
      <c r="H504" s="92"/>
      <c r="I504" s="181"/>
      <c r="K504" s="105"/>
      <c r="L504" s="105"/>
      <c r="M504" s="110"/>
      <c r="P504" s="335">
        <f ca="1">(YEAR(NOW())-YEAR(M504))</f>
        <v>126</v>
      </c>
      <c r="Q504" s="92"/>
      <c r="R504" s="267"/>
      <c r="S504" s="54"/>
      <c r="T504" s="149"/>
      <c r="U504" s="225"/>
      <c r="X504" s="103"/>
      <c r="Y504" s="103"/>
      <c r="Z504" s="232"/>
      <c r="AA504" s="92"/>
      <c r="AB504" s="267"/>
      <c r="AC504" s="92"/>
      <c r="AD504" s="181"/>
      <c r="AE504" s="353"/>
      <c r="AF504" s="103"/>
      <c r="AG504" s="107"/>
      <c r="AH504" s="107"/>
      <c r="AI504" s="103"/>
      <c r="AJ504" s="108"/>
      <c r="AK504" s="103"/>
    </row>
    <row r="505" spans="1:37" s="102" customFormat="1" ht="35.25" customHeight="1" x14ac:dyDescent="0.25">
      <c r="A505" s="178"/>
      <c r="B505" s="92"/>
      <c r="C505" s="181"/>
      <c r="D505" s="103"/>
      <c r="E505" s="103"/>
      <c r="F505" s="103"/>
      <c r="G505" s="235"/>
      <c r="H505" s="148"/>
      <c r="I505" s="181"/>
      <c r="K505" s="105"/>
      <c r="L505" s="105"/>
      <c r="M505" s="110"/>
      <c r="N505" s="103"/>
      <c r="O505" s="103"/>
      <c r="P505" s="335">
        <f ca="1">(YEAR(NOW())-YEAR(M505))</f>
        <v>126</v>
      </c>
      <c r="Q505" s="92"/>
      <c r="R505" s="267"/>
      <c r="S505" s="54"/>
      <c r="T505" s="100"/>
      <c r="U505" s="181"/>
      <c r="V505" s="103"/>
      <c r="X505" s="103"/>
      <c r="Y505" s="103"/>
      <c r="Z505" s="232"/>
      <c r="AA505" s="92"/>
      <c r="AB505" s="267"/>
      <c r="AC505" s="92"/>
      <c r="AD505" s="181"/>
      <c r="AE505" s="353"/>
      <c r="AF505" s="103"/>
      <c r="AG505" s="107"/>
      <c r="AH505" s="107"/>
      <c r="AI505" s="103"/>
      <c r="AJ505" s="108"/>
      <c r="AK505" s="103"/>
    </row>
    <row r="506" spans="1:37" s="102" customFormat="1" ht="27.95" customHeight="1" x14ac:dyDescent="0.25">
      <c r="A506" s="178"/>
      <c r="B506" s="92"/>
      <c r="C506" s="181"/>
      <c r="D506" s="103"/>
      <c r="E506" s="103"/>
      <c r="F506" s="103"/>
      <c r="G506" s="235"/>
      <c r="H506" s="148"/>
      <c r="I506" s="181"/>
      <c r="K506" s="105"/>
      <c r="L506" s="105"/>
      <c r="M506" s="110"/>
      <c r="P506" s="335">
        <f ca="1">(YEAR(NOW())-YEAR(M506))</f>
        <v>126</v>
      </c>
      <c r="Q506" s="92"/>
      <c r="R506" s="267"/>
      <c r="S506" s="54"/>
      <c r="T506" s="100"/>
      <c r="U506" s="225"/>
      <c r="V506" s="103"/>
      <c r="X506" s="103"/>
      <c r="Y506" s="103"/>
      <c r="Z506" s="232"/>
      <c r="AA506" s="92"/>
      <c r="AB506" s="267"/>
      <c r="AC506" s="92"/>
      <c r="AD506" s="181"/>
      <c r="AE506" s="353"/>
      <c r="AF506" s="103"/>
      <c r="AG506" s="107"/>
      <c r="AH506" s="107"/>
      <c r="AI506" s="103"/>
      <c r="AJ506" s="108"/>
      <c r="AK506" s="103"/>
    </row>
    <row r="507" spans="1:37" s="102" customFormat="1" ht="27.95" customHeight="1" x14ac:dyDescent="0.25">
      <c r="A507" s="178"/>
      <c r="B507" s="92"/>
      <c r="C507" s="181"/>
      <c r="D507" s="103"/>
      <c r="E507" s="103"/>
      <c r="F507" s="103"/>
      <c r="G507" s="235"/>
      <c r="H507" s="148"/>
      <c r="I507" s="181"/>
      <c r="K507" s="105"/>
      <c r="L507" s="105"/>
      <c r="M507" s="105"/>
      <c r="N507" s="105"/>
      <c r="O507" s="105"/>
      <c r="P507" s="335">
        <v>125</v>
      </c>
      <c r="Q507" s="92"/>
      <c r="R507" s="267"/>
      <c r="S507" s="54"/>
      <c r="T507" s="149"/>
      <c r="U507" s="225"/>
      <c r="X507" s="103"/>
      <c r="Y507" s="103"/>
      <c r="Z507" s="232"/>
      <c r="AA507" s="92"/>
      <c r="AB507" s="267"/>
      <c r="AC507" s="92"/>
      <c r="AD507" s="181"/>
      <c r="AE507" s="353"/>
      <c r="AF507" s="103"/>
      <c r="AG507" s="107"/>
      <c r="AH507" s="107"/>
      <c r="AI507" s="103"/>
      <c r="AJ507" s="108"/>
      <c r="AK507" s="103"/>
    </row>
    <row r="508" spans="1:37" s="102" customFormat="1" ht="27.95" customHeight="1" x14ac:dyDescent="0.25">
      <c r="A508" s="178"/>
      <c r="B508" s="92"/>
      <c r="C508" s="181"/>
      <c r="D508" s="103"/>
      <c r="E508" s="103"/>
      <c r="F508" s="103"/>
      <c r="G508" s="235"/>
      <c r="H508" s="148"/>
      <c r="I508" s="181"/>
      <c r="K508" s="105"/>
      <c r="L508" s="105"/>
      <c r="M508" s="110"/>
      <c r="N508" s="103"/>
      <c r="O508" s="103"/>
      <c r="P508" s="335">
        <f ca="1">(YEAR(NOW())-YEAR(M508))</f>
        <v>126</v>
      </c>
      <c r="Q508" s="92"/>
      <c r="R508" s="267"/>
      <c r="S508" s="54"/>
      <c r="T508" s="149"/>
      <c r="U508" s="225"/>
      <c r="V508" s="103"/>
      <c r="X508" s="103"/>
      <c r="Y508" s="103"/>
      <c r="Z508" s="232"/>
      <c r="AA508" s="92"/>
      <c r="AB508" s="267"/>
      <c r="AC508" s="92"/>
      <c r="AD508" s="181"/>
      <c r="AE508" s="353"/>
      <c r="AF508" s="103"/>
      <c r="AG508" s="107"/>
      <c r="AH508" s="107"/>
      <c r="AI508" s="103"/>
      <c r="AJ508" s="108"/>
      <c r="AK508" s="103"/>
    </row>
    <row r="509" spans="1:37" s="102" customFormat="1" ht="27.95" customHeight="1" x14ac:dyDescent="0.25">
      <c r="A509" s="178"/>
      <c r="B509" s="92"/>
      <c r="C509" s="181"/>
      <c r="D509" s="103"/>
      <c r="E509" s="103"/>
      <c r="F509" s="103"/>
      <c r="G509" s="235"/>
      <c r="H509" s="148"/>
      <c r="I509" s="181"/>
      <c r="K509" s="105"/>
      <c r="L509" s="105"/>
      <c r="M509" s="110"/>
      <c r="P509" s="335">
        <f ca="1">(YEAR(NOW())-YEAR(M509))</f>
        <v>126</v>
      </c>
      <c r="Q509" s="92"/>
      <c r="R509" s="267"/>
      <c r="S509" s="54"/>
      <c r="T509" s="149"/>
      <c r="U509" s="225"/>
      <c r="V509" s="103"/>
      <c r="X509" s="103"/>
      <c r="Y509" s="103"/>
      <c r="Z509" s="232"/>
      <c r="AA509" s="92"/>
      <c r="AB509" s="267"/>
      <c r="AC509" s="92"/>
      <c r="AD509" s="181"/>
      <c r="AE509" s="353"/>
      <c r="AF509" s="103"/>
      <c r="AG509" s="107"/>
      <c r="AH509" s="107"/>
      <c r="AI509" s="103"/>
      <c r="AJ509" s="108"/>
      <c r="AK509" s="103"/>
    </row>
    <row r="510" spans="1:37" s="102" customFormat="1" ht="27.95" customHeight="1" x14ac:dyDescent="0.25">
      <c r="A510" s="178"/>
      <c r="B510" s="92"/>
      <c r="C510" s="181"/>
      <c r="D510" s="103"/>
      <c r="E510" s="103"/>
      <c r="F510" s="103"/>
      <c r="G510" s="235"/>
      <c r="H510" s="148"/>
      <c r="I510" s="181"/>
      <c r="K510" s="105"/>
      <c r="L510" s="105"/>
      <c r="M510" s="110"/>
      <c r="P510" s="335">
        <f ca="1">(YEAR(NOW())-YEAR(M510))</f>
        <v>126</v>
      </c>
      <c r="Q510" s="92"/>
      <c r="R510" s="267"/>
      <c r="S510" s="54"/>
      <c r="T510" s="149"/>
      <c r="U510" s="225"/>
      <c r="V510" s="103"/>
      <c r="X510" s="103"/>
      <c r="Y510" s="103"/>
      <c r="Z510" s="232"/>
      <c r="AA510" s="92"/>
      <c r="AB510" s="267"/>
      <c r="AC510" s="92"/>
      <c r="AD510" s="181"/>
      <c r="AE510" s="353"/>
      <c r="AF510" s="103"/>
      <c r="AG510" s="107"/>
      <c r="AH510" s="107"/>
      <c r="AI510" s="103"/>
      <c r="AJ510" s="108"/>
      <c r="AK510" s="103"/>
    </row>
    <row r="511" spans="1:37" s="102" customFormat="1" ht="27.95" customHeight="1" x14ac:dyDescent="0.25">
      <c r="A511" s="178"/>
      <c r="B511" s="92"/>
      <c r="C511" s="181"/>
      <c r="D511" s="103"/>
      <c r="E511" s="103"/>
      <c r="F511" s="103"/>
      <c r="G511" s="235"/>
      <c r="H511" s="148"/>
      <c r="I511" s="181"/>
      <c r="K511" s="105"/>
      <c r="L511" s="105"/>
      <c r="M511" s="110"/>
      <c r="N511" s="103"/>
      <c r="O511" s="103"/>
      <c r="P511" s="335">
        <f ca="1">(YEAR(NOW())-YEAR(M511))</f>
        <v>126</v>
      </c>
      <c r="Q511" s="92"/>
      <c r="R511" s="267"/>
      <c r="S511" s="54"/>
      <c r="T511" s="149"/>
      <c r="U511" s="225"/>
      <c r="V511" s="103"/>
      <c r="X511" s="103"/>
      <c r="Y511" s="103"/>
      <c r="Z511" s="232"/>
      <c r="AA511" s="92"/>
      <c r="AB511" s="267"/>
      <c r="AC511" s="92"/>
      <c r="AD511" s="181"/>
      <c r="AE511" s="353"/>
      <c r="AF511" s="103"/>
      <c r="AG511" s="107"/>
      <c r="AH511" s="107"/>
      <c r="AI511" s="103"/>
      <c r="AJ511" s="108"/>
      <c r="AK511" s="103"/>
    </row>
    <row r="512" spans="1:37" s="91" customFormat="1" ht="27.95" customHeight="1" x14ac:dyDescent="0.25">
      <c r="A512" s="366"/>
      <c r="B512" s="92"/>
      <c r="C512" s="162"/>
      <c r="D512" s="84"/>
      <c r="E512" s="84"/>
      <c r="F512" s="84"/>
      <c r="G512" s="239"/>
      <c r="H512" s="148"/>
      <c r="I512" s="162"/>
      <c r="K512" s="86"/>
      <c r="L512" s="86"/>
      <c r="P512" s="336">
        <f ca="1">(YEAR(NOW())-YEAR(M512))</f>
        <v>126</v>
      </c>
      <c r="Q512" s="92"/>
      <c r="R512" s="206"/>
      <c r="S512" s="153"/>
      <c r="T512" s="393"/>
      <c r="U512" s="247"/>
      <c r="Z512" s="239"/>
      <c r="AA512" s="153"/>
      <c r="AB512" s="280"/>
      <c r="AC512" s="54"/>
      <c r="AD512" s="247"/>
      <c r="AE512" s="355"/>
      <c r="AF512" s="84"/>
      <c r="AG512" s="89"/>
      <c r="AH512" s="89"/>
      <c r="AI512" s="84"/>
      <c r="AJ512" s="90"/>
      <c r="AK512" s="84"/>
    </row>
    <row r="513" spans="1:37" s="54" customFormat="1" ht="27.95" customHeight="1" x14ac:dyDescent="0.25">
      <c r="A513" s="178"/>
      <c r="B513" s="92"/>
      <c r="C513" s="182"/>
      <c r="D513" s="92"/>
      <c r="E513" s="92"/>
      <c r="F513" s="92"/>
      <c r="G513" s="178"/>
      <c r="H513" s="148"/>
      <c r="I513" s="182"/>
      <c r="M513" s="99"/>
      <c r="N513" s="92"/>
      <c r="O513" s="92"/>
      <c r="P513" s="178"/>
      <c r="Q513" s="92"/>
      <c r="R513" s="182"/>
      <c r="T513" s="149"/>
      <c r="V513" s="92"/>
      <c r="X513" s="92"/>
      <c r="Y513" s="92"/>
      <c r="Z513" s="92"/>
      <c r="AA513" s="92"/>
      <c r="AB513" s="177"/>
      <c r="AC513" s="92"/>
      <c r="AD513" s="182"/>
      <c r="AE513" s="346"/>
      <c r="AF513" s="92"/>
      <c r="AG513" s="100"/>
      <c r="AH513" s="100"/>
      <c r="AI513" s="92"/>
      <c r="AJ513" s="101"/>
      <c r="AK513" s="92"/>
    </row>
    <row r="514" spans="1:37" s="54" customFormat="1" ht="27.95" customHeight="1" x14ac:dyDescent="0.25">
      <c r="A514" s="178"/>
      <c r="B514" s="92"/>
      <c r="C514" s="182"/>
      <c r="D514" s="92"/>
      <c r="E514" s="92"/>
      <c r="F514" s="92"/>
      <c r="G514" s="178"/>
      <c r="H514" s="148"/>
      <c r="I514" s="182"/>
      <c r="P514" s="178"/>
      <c r="Q514" s="92"/>
      <c r="R514" s="182"/>
      <c r="T514" s="149"/>
      <c r="AB514" s="178"/>
      <c r="AD514" s="154"/>
      <c r="AE514" s="347"/>
      <c r="AF514" s="92"/>
      <c r="AG514" s="100"/>
      <c r="AH514" s="100"/>
      <c r="AI514" s="92"/>
      <c r="AJ514" s="101"/>
      <c r="AK514" s="92"/>
    </row>
    <row r="515" spans="1:37" s="54" customFormat="1" ht="27.95" customHeight="1" x14ac:dyDescent="0.25">
      <c r="A515" s="178"/>
      <c r="B515" s="92"/>
      <c r="C515" s="182"/>
      <c r="D515" s="92"/>
      <c r="E515" s="92"/>
      <c r="F515" s="92"/>
      <c r="G515" s="178"/>
      <c r="H515" s="148"/>
      <c r="I515" s="182"/>
      <c r="P515" s="178"/>
      <c r="Q515" s="92"/>
      <c r="R515" s="182"/>
      <c r="T515" s="149"/>
      <c r="AB515" s="178"/>
      <c r="AD515" s="154"/>
      <c r="AE515" s="347"/>
      <c r="AF515" s="92"/>
      <c r="AG515" s="100"/>
      <c r="AH515" s="100"/>
      <c r="AI515" s="92"/>
      <c r="AJ515" s="101"/>
      <c r="AK515" s="92"/>
    </row>
    <row r="516" spans="1:37" s="54" customFormat="1" ht="27.95" customHeight="1" x14ac:dyDescent="0.25">
      <c r="A516" s="178"/>
      <c r="B516" s="92"/>
      <c r="C516" s="182"/>
      <c r="D516" s="92"/>
      <c r="E516" s="92"/>
      <c r="F516" s="92"/>
      <c r="G516" s="178"/>
      <c r="H516" s="148"/>
      <c r="I516" s="182"/>
      <c r="P516" s="178"/>
      <c r="Q516" s="92"/>
      <c r="R516" s="182"/>
      <c r="T516" s="149"/>
      <c r="AB516" s="178"/>
      <c r="AD516" s="154"/>
      <c r="AE516" s="347"/>
      <c r="AF516" s="92"/>
      <c r="AG516" s="100"/>
      <c r="AH516" s="100"/>
      <c r="AI516" s="92"/>
      <c r="AJ516" s="101"/>
      <c r="AK516" s="92"/>
    </row>
    <row r="517" spans="1:37" ht="27.95" customHeight="1" x14ac:dyDescent="0.25">
      <c r="B517" s="92"/>
      <c r="C517" s="182"/>
      <c r="AF517" s="92"/>
      <c r="AG517" s="100"/>
      <c r="AH517" s="100"/>
      <c r="AI517" s="92"/>
      <c r="AJ517" s="101"/>
    </row>
    <row r="518" spans="1:37" ht="27.95" customHeight="1" x14ac:dyDescent="0.25">
      <c r="B518" s="92"/>
      <c r="C518" s="185"/>
      <c r="AF518" s="92"/>
      <c r="AG518" s="100"/>
      <c r="AH518" s="100"/>
      <c r="AI518" s="92"/>
      <c r="AJ518" s="101"/>
    </row>
    <row r="519" spans="1:37" ht="27.95" customHeight="1" x14ac:dyDescent="0.25">
      <c r="B519" s="92"/>
      <c r="C519" s="185"/>
      <c r="AF519" s="92"/>
      <c r="AG519" s="100"/>
      <c r="AH519" s="100"/>
      <c r="AI519" s="92"/>
      <c r="AJ519" s="101"/>
    </row>
    <row r="520" spans="1:37" ht="27.95" customHeight="1" x14ac:dyDescent="0.25">
      <c r="B520" s="92"/>
      <c r="C520" s="185"/>
      <c r="AF520" s="92"/>
      <c r="AG520" s="100"/>
      <c r="AH520" s="100"/>
      <c r="AI520" s="92"/>
      <c r="AJ520" s="101"/>
    </row>
    <row r="521" spans="1:37" ht="27.95" customHeight="1" x14ac:dyDescent="0.25">
      <c r="B521" s="92"/>
      <c r="C521" s="185"/>
      <c r="AF521" s="92"/>
      <c r="AG521" s="100"/>
      <c r="AH521" s="100"/>
      <c r="AI521" s="92"/>
      <c r="AJ521" s="101"/>
    </row>
    <row r="522" spans="1:37" ht="27.95" customHeight="1" x14ac:dyDescent="0.25">
      <c r="B522" s="92"/>
    </row>
  </sheetData>
  <autoFilter ref="A1:AK512" xr:uid="{00000000-0001-0000-0000-000000000000}"/>
  <hyperlinks>
    <hyperlink ref="T5" r:id="rId1" xr:uid="{00000000-0004-0000-0000-000000000000}"/>
    <hyperlink ref="T6" r:id="rId2" xr:uid="{00000000-0004-0000-0000-000001000000}"/>
    <hyperlink ref="T8" r:id="rId3" xr:uid="{00000000-0004-0000-0000-000002000000}"/>
    <hyperlink ref="T9" r:id="rId4" xr:uid="{00000000-0004-0000-0000-000003000000}"/>
    <hyperlink ref="T4" r:id="rId5" xr:uid="{00000000-0004-0000-0000-000004000000}"/>
    <hyperlink ref="T2" r:id="rId6" xr:uid="{00000000-0004-0000-0000-000005000000}"/>
    <hyperlink ref="T7" r:id="rId7" xr:uid="{00000000-0004-0000-0000-000006000000}"/>
    <hyperlink ref="T10" r:id="rId8" xr:uid="{00000000-0004-0000-0000-000007000000}"/>
    <hyperlink ref="T11" r:id="rId9" xr:uid="{00000000-0004-0000-0000-000008000000}"/>
    <hyperlink ref="T12" r:id="rId10" xr:uid="{00000000-0004-0000-0000-000009000000}"/>
    <hyperlink ref="T13" r:id="rId11" xr:uid="{00000000-0004-0000-0000-00000A000000}"/>
    <hyperlink ref="T14" r:id="rId12" xr:uid="{00000000-0004-0000-0000-00000B000000}"/>
    <hyperlink ref="T15" r:id="rId13" xr:uid="{00000000-0004-0000-0000-00000C000000}"/>
    <hyperlink ref="T86" r:id="rId14" xr:uid="{00000000-0004-0000-0000-00000D000000}"/>
    <hyperlink ref="T85" r:id="rId15" xr:uid="{00000000-0004-0000-0000-00000E000000}"/>
    <hyperlink ref="T82" r:id="rId16" xr:uid="{00000000-0004-0000-0000-00000F000000}"/>
    <hyperlink ref="T79" r:id="rId17" xr:uid="{00000000-0004-0000-0000-000010000000}"/>
    <hyperlink ref="T78" r:id="rId18" xr:uid="{00000000-0004-0000-0000-000011000000}"/>
    <hyperlink ref="T92" r:id="rId19" xr:uid="{00000000-0004-0000-0000-000012000000}"/>
    <hyperlink ref="T88" r:id="rId20" xr:uid="{00000000-0004-0000-0000-000013000000}"/>
    <hyperlink ref="T89" r:id="rId21" xr:uid="{00000000-0004-0000-0000-000014000000}"/>
    <hyperlink ref="T76" r:id="rId22" xr:uid="{00000000-0004-0000-0000-000015000000}"/>
    <hyperlink ref="T94" r:id="rId23" xr:uid="{00000000-0004-0000-0000-000016000000}"/>
    <hyperlink ref="T95" r:id="rId24" xr:uid="{00000000-0004-0000-0000-000017000000}"/>
    <hyperlink ref="T91" r:id="rId25" xr:uid="{00000000-0004-0000-0000-000018000000}"/>
    <hyperlink ref="T93" r:id="rId26" xr:uid="{00000000-0004-0000-0000-000019000000}"/>
    <hyperlink ref="T18" r:id="rId27" xr:uid="{00000000-0004-0000-0000-00001A000000}"/>
    <hyperlink ref="T39" r:id="rId28" xr:uid="{00000000-0004-0000-0000-00001B000000}"/>
    <hyperlink ref="T69" r:id="rId29" xr:uid="{00000000-0004-0000-0000-00001C000000}"/>
    <hyperlink ref="T67" r:id="rId30" xr:uid="{00000000-0004-0000-0000-00001D000000}"/>
    <hyperlink ref="T63" r:id="rId31" xr:uid="{00000000-0004-0000-0000-00001E000000}"/>
    <hyperlink ref="T72" r:id="rId32" xr:uid="{00000000-0004-0000-0000-000020000000}"/>
    <hyperlink ref="T62" r:id="rId33" xr:uid="{00000000-0004-0000-0000-000021000000}"/>
    <hyperlink ref="T47" r:id="rId34" xr:uid="{00000000-0004-0000-0000-000022000000}"/>
    <hyperlink ref="T48" r:id="rId35" xr:uid="{00000000-0004-0000-0000-000023000000}"/>
    <hyperlink ref="T84" r:id="rId36" xr:uid="{00000000-0004-0000-0000-000024000000}"/>
    <hyperlink ref="T70" r:id="rId37" xr:uid="{00000000-0004-0000-0000-000025000000}"/>
    <hyperlink ref="T53" r:id="rId38" xr:uid="{00000000-0004-0000-0000-000026000000}"/>
    <hyperlink ref="T65" r:id="rId39" xr:uid="{00000000-0004-0000-0000-000027000000}"/>
    <hyperlink ref="T66" r:id="rId40" xr:uid="{00000000-0004-0000-0000-000028000000}"/>
    <hyperlink ref="T75" r:id="rId41" xr:uid="{00000000-0004-0000-0000-000029000000}"/>
    <hyperlink ref="T96" r:id="rId42" xr:uid="{00000000-0004-0000-0000-00002A000000}"/>
    <hyperlink ref="T24" r:id="rId43" xr:uid="{00000000-0004-0000-0000-00002B000000}"/>
    <hyperlink ref="T25" r:id="rId44" xr:uid="{00000000-0004-0000-0000-00002C000000}"/>
    <hyperlink ref="T42" r:id="rId45" xr:uid="{00000000-0004-0000-0000-00002D000000}"/>
    <hyperlink ref="T44" r:id="rId46" xr:uid="{00000000-0004-0000-0000-00002E000000}"/>
    <hyperlink ref="T46" r:id="rId47" xr:uid="{00000000-0004-0000-0000-00002F000000}"/>
    <hyperlink ref="T50" r:id="rId48" xr:uid="{00000000-0004-0000-0000-000030000000}"/>
    <hyperlink ref="T77" r:id="rId49" xr:uid="{00000000-0004-0000-0000-000031000000}"/>
    <hyperlink ref="T120" r:id="rId50" xr:uid="{00000000-0004-0000-0000-000032000000}"/>
    <hyperlink ref="T127" r:id="rId51" xr:uid="{00000000-0004-0000-0000-000033000000}"/>
    <hyperlink ref="T128" r:id="rId52" xr:uid="{00000000-0004-0000-0000-000034000000}"/>
    <hyperlink ref="T135" r:id="rId53" xr:uid="{00000000-0004-0000-0000-000035000000}"/>
    <hyperlink ref="T140" r:id="rId54" xr:uid="{00000000-0004-0000-0000-000036000000}"/>
    <hyperlink ref="T149" r:id="rId55" xr:uid="{00000000-0004-0000-0000-000037000000}"/>
    <hyperlink ref="T150" r:id="rId56" xr:uid="{00000000-0004-0000-0000-000038000000}"/>
    <hyperlink ref="T160" r:id="rId57" xr:uid="{00000000-0004-0000-0000-000039000000}"/>
    <hyperlink ref="T164" r:id="rId58" xr:uid="{00000000-0004-0000-0000-00003A000000}"/>
    <hyperlink ref="T169" r:id="rId59" xr:uid="{00000000-0004-0000-0000-00003B000000}"/>
    <hyperlink ref="T172" r:id="rId60" xr:uid="{00000000-0004-0000-0000-00003C000000}"/>
    <hyperlink ref="T184" r:id="rId61" xr:uid="{00000000-0004-0000-0000-00003D000000}"/>
    <hyperlink ref="T193" r:id="rId62" xr:uid="{00000000-0004-0000-0000-00003E000000}"/>
    <hyperlink ref="T218" r:id="rId63" xr:uid="{00000000-0004-0000-0000-00003F000000}"/>
    <hyperlink ref="T219" r:id="rId64" xr:uid="{00000000-0004-0000-0000-000040000000}"/>
    <hyperlink ref="T226" r:id="rId65" xr:uid="{00000000-0004-0000-0000-000041000000}"/>
    <hyperlink ref="T237" r:id="rId66" xr:uid="{00000000-0004-0000-0000-000042000000}"/>
    <hyperlink ref="T241" r:id="rId67" xr:uid="{00000000-0004-0000-0000-000043000000}"/>
    <hyperlink ref="T242" r:id="rId68" xr:uid="{00000000-0004-0000-0000-000044000000}"/>
    <hyperlink ref="T244" r:id="rId69" xr:uid="{00000000-0004-0000-0000-000045000000}"/>
    <hyperlink ref="T248" r:id="rId70" xr:uid="{00000000-0004-0000-0000-000046000000}"/>
    <hyperlink ref="T253" r:id="rId71" xr:uid="{00000000-0004-0000-0000-000047000000}"/>
    <hyperlink ref="T261" r:id="rId72" xr:uid="{00000000-0004-0000-0000-000048000000}"/>
    <hyperlink ref="T265" r:id="rId73" xr:uid="{00000000-0004-0000-0000-000049000000}"/>
    <hyperlink ref="T267" r:id="rId74" xr:uid="{00000000-0004-0000-0000-00004A000000}"/>
    <hyperlink ref="T268" r:id="rId75" xr:uid="{00000000-0004-0000-0000-00004B000000}"/>
    <hyperlink ref="AG3" r:id="rId76" xr:uid="{00000000-0004-0000-0000-00004C000000}"/>
    <hyperlink ref="T28" r:id="rId77" xr:uid="{4DFA8C8B-1560-496B-96B0-2D23A0A09424}"/>
    <hyperlink ref="T29" r:id="rId78" xr:uid="{6267CD1F-C86E-4FF7-A554-47F71A67DC44}"/>
    <hyperlink ref="AG30" r:id="rId79" xr:uid="{42812BC5-0DE3-4EEF-9F0B-28C19F1F8D42}"/>
    <hyperlink ref="AG42" r:id="rId80" xr:uid="{51037252-2474-4F40-80A9-9E7E692462CB}"/>
    <hyperlink ref="AG45" r:id="rId81" xr:uid="{5F6F3A56-22D4-449D-9C28-A05CB4A89D5C}"/>
    <hyperlink ref="AG112" r:id="rId82" xr:uid="{70165D28-F8DA-45B4-85BE-CE765EADD7EC}"/>
    <hyperlink ref="T113" r:id="rId83" xr:uid="{82792B3F-7646-4802-AD14-35F644FE8FD9}"/>
    <hyperlink ref="AG245" r:id="rId84" xr:uid="{E36890D0-62B0-4E65-A861-44CC28BF762A}"/>
    <hyperlink ref="AG17" r:id="rId85" xr:uid="{35E104E9-CF77-40E2-ADB7-097D0A1E4110}"/>
    <hyperlink ref="AG146" r:id="rId86" xr:uid="{40D17E08-8BEC-4BB8-8BBD-E8BAF54E991D}"/>
    <hyperlink ref="AG43" r:id="rId87" xr:uid="{3C3AEE21-7F95-474C-A480-E1EF472DC486}"/>
    <hyperlink ref="T271" r:id="rId88" xr:uid="{B4354132-6D74-4567-A7CE-0DFF7A76F6E6}"/>
    <hyperlink ref="T272" r:id="rId89" xr:uid="{88D6D080-95CC-4E31-8E87-B86CC7DA867B}"/>
    <hyperlink ref="B97" r:id="rId90" xr:uid="{E202E474-D49E-4959-8F45-B454021B469B}"/>
    <hyperlink ref="B98" r:id="rId91" xr:uid="{928EE9B3-21EA-4389-BBC4-B0D87FE4121E}"/>
    <hyperlink ref="B100" r:id="rId92" xr:uid="{29B469D8-DD7B-4A25-A74F-A6B53646DB57}"/>
    <hyperlink ref="B99" r:id="rId93" xr:uid="{6341A780-5DDC-42DD-B8EE-F6DB85E3C884}"/>
    <hyperlink ref="B101" r:id="rId94" xr:uid="{B5D9B963-9D6F-454F-9431-61539A0B7247}"/>
    <hyperlink ref="B103" r:id="rId95" xr:uid="{852CA279-E48A-45BF-88EB-633238042F02}"/>
    <hyperlink ref="B109" r:id="rId96" xr:uid="{7BE9AFA0-CA77-47B1-BCEF-EBB751B42821}"/>
    <hyperlink ref="B110" r:id="rId97" xr:uid="{B17BC799-EDA6-42E1-BD4C-1E065EAC4EB3}"/>
    <hyperlink ref="B115" r:id="rId98" xr:uid="{8693C7A7-E107-48AC-9FA5-6135EDF7511D}"/>
    <hyperlink ref="B113" r:id="rId99" xr:uid="{676DDFF7-E297-4930-8D96-C1328C32ED0D}"/>
    <hyperlink ref="B130" r:id="rId100" xr:uid="{8F802A07-6041-48EC-8E33-D292D723A32A}"/>
    <hyperlink ref="B129" r:id="rId101" xr:uid="{BB07779F-3F3F-4559-B8F3-EFF501B3A99C}"/>
    <hyperlink ref="B128" r:id="rId102" xr:uid="{A1A2F62F-BFB3-4C49-A225-0A26F62264D0}"/>
    <hyperlink ref="B127" r:id="rId103" xr:uid="{E931FD21-9113-4347-B9A9-FDE38F46AB75}"/>
    <hyperlink ref="B126" r:id="rId104" xr:uid="{D0339FAE-88BB-44EA-AD24-B266043B43CC}"/>
    <hyperlink ref="B51" r:id="rId105" xr:uid="{B61BF2AA-4649-433F-9678-C48781AAC5C4}"/>
    <hyperlink ref="B118" r:id="rId106" xr:uid="{9C18040E-6DA2-4F6D-9B7A-A705B1B7992D}"/>
    <hyperlink ref="B54" r:id="rId107" xr:uid="{5A387360-C3BE-4EF7-8A2D-8ADEF96BC8A0}"/>
    <hyperlink ref="B119" r:id="rId108" xr:uid="{46C4335B-CA64-4C4E-A2F3-BB902DC89B11}"/>
    <hyperlink ref="B55" r:id="rId109" xr:uid="{52251369-7065-45EC-8EF0-E748B810FA94}"/>
    <hyperlink ref="B56" r:id="rId110" xr:uid="{0185B57B-A2DC-4778-A176-120BDE4A34FF}"/>
    <hyperlink ref="B122" r:id="rId111" xr:uid="{D976FEBB-3AA3-4D5A-B1EF-45A5D5FB0802}"/>
    <hyperlink ref="B57" r:id="rId112" xr:uid="{1A7D8DD6-1215-452E-8BF6-5026C4FDB06D}"/>
    <hyperlink ref="B123" r:id="rId113" xr:uid="{504DC1C1-5622-47B5-8DA6-6B2DB3373140}"/>
    <hyperlink ref="B58" r:id="rId114" xr:uid="{F5C9DA33-368C-4BFC-8C57-4CFF672A023A}"/>
    <hyperlink ref="B137" r:id="rId115" xr:uid="{D79C10F5-94F3-42D0-9058-8E571DE09D65}"/>
    <hyperlink ref="B140" r:id="rId116" xr:uid="{EFAEC52F-4341-4063-8097-9C900F21D9C1}"/>
    <hyperlink ref="B141" r:id="rId117" xr:uid="{A98554CF-500B-4719-8333-5E7B3443AB7C}"/>
    <hyperlink ref="B144" r:id="rId118" xr:uid="{8EBF052A-B380-4B66-9245-554F3C2555A8}"/>
    <hyperlink ref="B147" r:id="rId119" xr:uid="{78FF4B4C-35CE-4348-89A3-AB536457B676}"/>
    <hyperlink ref="B265" r:id="rId120" xr:uid="{074618F9-AB26-40B5-99C3-609A8B4A4C62}"/>
    <hyperlink ref="B241" r:id="rId121" xr:uid="{6FC3B27C-56DF-46A5-953E-EB5782EEE9B2}"/>
    <hyperlink ref="B148" r:id="rId122" xr:uid="{703B6A4C-BFEC-4BBA-8FDA-12771CF87B1E}"/>
    <hyperlink ref="B149" r:id="rId123" xr:uid="{096E2B1D-F38C-4D44-A0B0-2CE1696B0D25}"/>
    <hyperlink ref="B150" r:id="rId124" xr:uid="{70298E5B-CEA8-447B-BB97-B0F25ED0BBE0}"/>
    <hyperlink ref="B151" r:id="rId125" xr:uid="{6110AD77-2EBE-47CE-9312-110CDFE53535}"/>
    <hyperlink ref="B59" r:id="rId126" xr:uid="{87B43F8B-3B47-48DE-B145-48DC16D6E3F7}"/>
    <hyperlink ref="B60" r:id="rId127" xr:uid="{7B5790CB-8747-4497-95FB-4245FEBBD931}"/>
    <hyperlink ref="B61" r:id="rId128" xr:uid="{3C03518A-6B06-4E38-9C59-32DB02E45230}"/>
    <hyperlink ref="B65" r:id="rId129" xr:uid="{4F0316DB-B6CB-423C-B7ED-BFF86FDDE02F}"/>
    <hyperlink ref="B67" r:id="rId130" xr:uid="{83B86FA4-A264-4A7F-849D-EA1BCE17F2B5}"/>
    <hyperlink ref="B69" r:id="rId131" xr:uid="{EE7D652F-E837-4B32-A7FE-40656CA85CC4}"/>
    <hyperlink ref="B70" r:id="rId132" xr:uid="{A87202A0-AC1A-40B0-A49E-B68C22AD1BEB}"/>
    <hyperlink ref="B71" r:id="rId133" xr:uid="{9E9FD29A-C4B2-437D-82B0-90B5D357C5E6}"/>
    <hyperlink ref="B72" r:id="rId134" xr:uid="{6DD1863E-0E19-4FA0-B75E-114B0EE4578B}"/>
    <hyperlink ref="B74" r:id="rId135" xr:uid="{B9FD6848-194D-43C1-B750-73431E39856D}"/>
    <hyperlink ref="B76" r:id="rId136" xr:uid="{79B1A784-80A3-4C57-8F8F-C9A439F066B4}"/>
    <hyperlink ref="B78" r:id="rId137" xr:uid="{DF204AD0-8623-4E55-BBD1-41E7A8416FB3}"/>
    <hyperlink ref="B154" r:id="rId138" xr:uid="{9E4DE7BF-7C31-4E05-B2ED-E2E512F870FB}"/>
    <hyperlink ref="B206" r:id="rId139" xr:uid="{8DBFFDD1-DA91-410D-B085-2A6DCDB3DCA9}"/>
    <hyperlink ref="B244" r:id="rId140" xr:uid="{3D7831F2-9A39-4087-B807-2BC8A554F0B8}"/>
    <hyperlink ref="B247" r:id="rId141" xr:uid="{28240665-DEEE-4B92-8B48-0A26C94E6B1A}"/>
    <hyperlink ref="B246" r:id="rId142" xr:uid="{0CC4A286-4CA2-4513-B427-DB5C65326097}"/>
    <hyperlink ref="B81" r:id="rId143" xr:uid="{3312246A-338F-4E8F-814F-A9F6D6E11219}"/>
    <hyperlink ref="B80" r:id="rId144" xr:uid="{F63DF049-EB77-4E5E-929B-CFA76079C156}"/>
    <hyperlink ref="B82" r:id="rId145" xr:uid="{D38D0456-FBE6-4514-951E-19B83F8973E1}"/>
    <hyperlink ref="B84" r:id="rId146" xr:uid="{C15ECFCE-E173-429B-8B6D-DA529DBA41D4}"/>
    <hyperlink ref="B85" r:id="rId147" xr:uid="{A31D27FA-B109-4A3D-B364-F685C3CFABC4}"/>
    <hyperlink ref="B86" r:id="rId148" xr:uid="{5DFE3EDE-F638-4E12-B4B9-FD66DF574878}"/>
    <hyperlink ref="B88" r:id="rId149" xr:uid="{D309C3D5-AB55-4EEF-BC02-B3F7188B521F}"/>
    <hyperlink ref="B89" r:id="rId150" xr:uid="{CD0B2406-2494-4081-8179-36048F6C3484}"/>
    <hyperlink ref="B90" r:id="rId151" xr:uid="{69EA8F5C-A0A8-43D2-B15A-9EFFA590CA91}"/>
    <hyperlink ref="B91" r:id="rId152" xr:uid="{A322C2DE-2453-4075-B939-0D3919FFB645}"/>
    <hyperlink ref="B92" r:id="rId153" xr:uid="{B7CD47A1-E066-42BA-8D4C-64ABCAF2E582}"/>
    <hyperlink ref="B93" r:id="rId154" xr:uid="{811D3BD1-872E-4F35-8316-81C5D975E717}"/>
    <hyperlink ref="B94" r:id="rId155" xr:uid="{33BD4E10-27C6-45E4-8B77-3B9B4118FA23}"/>
    <hyperlink ref="B95" r:id="rId156" xr:uid="{F321AD6C-B211-4353-AB9D-D95246DBE201}"/>
    <hyperlink ref="B96" r:id="rId157" xr:uid="{FDD5B02E-4C06-4220-BE60-9645738C2805}"/>
    <hyperlink ref="B191" r:id="rId158" xr:uid="{C1C24F77-2DFF-42DD-A2AD-D32045791FB5}"/>
    <hyperlink ref="B189" r:id="rId159" xr:uid="{6984CABC-A1F3-4598-8F9B-27A1C0CF5AA6}"/>
    <hyperlink ref="B156" r:id="rId160" xr:uid="{68314C15-3570-4C80-B723-191A822EAE21}"/>
    <hyperlink ref="B188" r:id="rId161" xr:uid="{1D6E243D-3ABC-4CD1-9B97-BE7E55F35479}"/>
    <hyperlink ref="B159" r:id="rId162" xr:uid="{5E42BCD1-0BF4-4904-9E79-C9944C8CA505}"/>
    <hyperlink ref="B187" r:id="rId163" xr:uid="{0694A3E0-05C2-4FB3-8FE0-D7709D0C0EE1}"/>
    <hyperlink ref="B160" r:id="rId164" xr:uid="{B50A981B-CD48-40EF-B0BD-5EE553984F89}"/>
    <hyperlink ref="B186" r:id="rId165" xr:uid="{C0B5C736-FD25-4534-A8F4-7B4EF98BC916}"/>
    <hyperlink ref="B161" r:id="rId166" xr:uid="{C6A8B721-83BE-4F4B-8B21-358261C5A9DB}"/>
    <hyperlink ref="B185" r:id="rId167" xr:uid="{4FAF3FEC-194B-4187-A3CC-6352BC3EE14A}"/>
    <hyperlink ref="B83" r:id="rId168" xr:uid="{ECBC7542-B9D1-4B51-8924-35DBCB7842DD}"/>
    <hyperlink ref="B165" r:id="rId169" xr:uid="{C378D17F-37DB-4A55-92D9-36CF7BDAD359}"/>
    <hyperlink ref="B183" r:id="rId170" xr:uid="{5F1FF97B-A4A3-49DB-80B3-2C5875C35C39}"/>
    <hyperlink ref="B166" r:id="rId171" xr:uid="{D59DBBA2-270E-4C13-8746-5C1D8F7C62C6}"/>
    <hyperlink ref="B167" r:id="rId172" xr:uid="{A34A6260-DC4C-4A0E-94AD-907436BE68DE}"/>
    <hyperlink ref="B179" r:id="rId173" xr:uid="{8228A1E7-B81D-4275-9A1B-B6435143A276}"/>
    <hyperlink ref="B168" r:id="rId174" xr:uid="{750C6283-C5D9-4133-9B9A-6CB8355C75DC}"/>
    <hyperlink ref="B176" r:id="rId175" xr:uid="{709987F2-8DC0-495D-9F29-603E7D586F9C}"/>
    <hyperlink ref="B170" r:id="rId176" xr:uid="{FD8B84BB-9326-4048-8836-449510D182DC}"/>
    <hyperlink ref="B192" r:id="rId177" xr:uid="{32625465-1FB7-412E-A319-CF22AB83AA70}"/>
    <hyperlink ref="B263" r:id="rId178" xr:uid="{290472B0-48B9-4346-A772-3533FD61450B}"/>
    <hyperlink ref="B262" r:id="rId179" xr:uid="{26B8936A-6644-4C9F-AA8C-DD07C00D6665}"/>
    <hyperlink ref="B198" r:id="rId180" xr:uid="{24177408-708A-4A4F-BDCC-A1FF7F656114}"/>
    <hyperlink ref="B261" r:id="rId181" xr:uid="{9FAE3808-7B71-458C-A326-EF99CDCE3B02}"/>
    <hyperlink ref="B200" r:id="rId182" xr:uid="{BD1BB2F8-6130-4D76-B815-5F1AF1283E08}"/>
    <hyperlink ref="B260" r:id="rId183" xr:uid="{E2D354A4-A002-48B5-AC33-A6E6A7A9A50B}"/>
    <hyperlink ref="B202" r:id="rId184" xr:uid="{FA963EDE-687C-468E-87DA-2E0CAFBE91B5}"/>
    <hyperlink ref="B257" r:id="rId185" xr:uid="{A027BA6F-8911-4BE6-8EF4-2C3341931D56}"/>
    <hyperlink ref="B203" r:id="rId186" xr:uid="{4DD1ECBD-6077-4D90-80C5-18ACBEA9843B}"/>
    <hyperlink ref="B255" r:id="rId187" xr:uid="{B5E16A64-2598-457E-9C15-63967054B282}"/>
    <hyperlink ref="B253" r:id="rId188" xr:uid="{97B9EBF3-1B26-4789-B856-E19E19FE653E}"/>
    <hyperlink ref="B204" r:id="rId189" xr:uid="{D2DF4318-3BD8-4DFC-890E-11297D9E63C9}"/>
    <hyperlink ref="B210" r:id="rId190" xr:uid="{49F63183-3652-4DCF-AF68-E707C9ADAB7D}"/>
    <hyperlink ref="B252" r:id="rId191" xr:uid="{B380B6C0-E20C-404A-9C24-D4493791A640}"/>
    <hyperlink ref="B251" r:id="rId192" xr:uid="{28893C60-18FD-4E62-B74E-0914EC90A9F0}"/>
    <hyperlink ref="B213" r:id="rId193" xr:uid="{D8106348-E14D-4BDC-8009-94BCB284A4B1}"/>
    <hyperlink ref="B250" r:id="rId194" xr:uid="{CC35C8C6-FA99-477D-A6B2-F4866952C2C5}"/>
    <hyperlink ref="B249" r:id="rId195" xr:uid="{8630C043-FAC5-4505-892A-5DE874EE8AD0}"/>
    <hyperlink ref="B217" r:id="rId196" xr:uid="{6EFB4A1E-B0F8-4DED-A734-42758368643D}"/>
    <hyperlink ref="B238" r:id="rId197" xr:uid="{152141EC-C932-4557-A833-E427E9CB3083}"/>
    <hyperlink ref="B218" r:id="rId198" xr:uid="{AE34914A-5EED-41A0-A204-D128DB2E7565}"/>
    <hyperlink ref="B237" r:id="rId199" xr:uid="{656FCEAC-249A-4625-9112-C34795518D66}"/>
    <hyperlink ref="B219" r:id="rId200" xr:uid="{136A1902-1BA4-4768-9D19-81A30DC44175}"/>
    <hyperlink ref="B236" r:id="rId201" xr:uid="{C4420526-62E9-4568-8E23-20C26D2BC91F}"/>
    <hyperlink ref="B235" r:id="rId202" xr:uid="{C41D9E59-2847-4C79-A609-CEDD228B80FC}"/>
    <hyperlink ref="B221" r:id="rId203" xr:uid="{1FE9CA88-84BE-416A-8E43-E8A8AF300F2D}"/>
    <hyperlink ref="B234" r:id="rId204" xr:uid="{ED522836-9D46-4AD8-8C48-5CB1D0E7EC62}"/>
    <hyperlink ref="B233" r:id="rId205" xr:uid="{8CADC07C-55EE-40BE-9525-8E941AB99F00}"/>
    <hyperlink ref="B222" r:id="rId206" xr:uid="{8B3C6CA8-34F3-4B59-AF20-48A4CF7CE43B}"/>
    <hyperlink ref="B232" r:id="rId207" xr:uid="{46DCB4BF-356B-42AC-AFAC-3999E42542FC}"/>
    <hyperlink ref="B223" r:id="rId208" xr:uid="{4460E8CD-ED62-4B36-96BD-52A2D391D5BB}"/>
    <hyperlink ref="B231" r:id="rId209" xr:uid="{BF25F7DB-E00C-4BC5-85F0-FD4F05E90EFC}"/>
    <hyperlink ref="B224" r:id="rId210" xr:uid="{2B8BE767-25AC-4D31-8DE4-BEB500F1C349}"/>
    <hyperlink ref="B230" r:id="rId211" xr:uid="{AAA7F4CA-CA6F-4454-B0B5-C4C92E9BE19E}"/>
    <hyperlink ref="B226" r:id="rId212" xr:uid="{0F82EFAE-0729-49EA-836F-2B28F7E34F9A}"/>
    <hyperlink ref="B227" r:id="rId213" xr:uid="{ECAB7302-69F4-4C51-BA1F-9872178E69B3}"/>
    <hyperlink ref="B267" r:id="rId214" xr:uid="{18F7CA99-E710-426B-8980-EF1FD6CA811D}"/>
    <hyperlink ref="B268" r:id="rId215" xr:uid="{93D425BE-DBB2-4BEE-80C4-56B354EA7BAD}"/>
    <hyperlink ref="B269" r:id="rId216" xr:uid="{48DAA3AD-F2D5-46E0-8593-31E47F99AA7D}"/>
    <hyperlink ref="B270" r:id="rId217" xr:uid="{FFAC07E9-BB5B-4BB2-9A3D-0F5ABCA1FBBE}"/>
    <hyperlink ref="B271" r:id="rId218" xr:uid="{3D1791F7-EC6F-495F-B978-D5F78EAEBB89}"/>
    <hyperlink ref="B272" r:id="rId219" xr:uid="{495B2D77-893C-434F-8A82-E0863341E75E}"/>
    <hyperlink ref="B243" r:id="rId220" xr:uid="{68003025-4717-48FA-AD74-F3D65A84F8D8}"/>
    <hyperlink ref="B242" r:id="rId221" xr:uid="{27D48048-DDC2-4503-A762-464B4DC027B0}"/>
    <hyperlink ref="B245" r:id="rId222" xr:uid="{14453882-CAB8-42B7-90C8-5BF0B94AF46F}"/>
    <hyperlink ref="B2" r:id="rId223" xr:uid="{5BB7EC84-383F-4957-9A7D-74AAEA98EE5F}"/>
    <hyperlink ref="B259" r:id="rId224" xr:uid="{6CD9CBC2-ACC4-47BB-AB4A-36236830BED0}"/>
    <hyperlink ref="B277" r:id="rId225" xr:uid="{E7734E85-4ED5-4F9C-9628-6B0E9A457809}"/>
    <hyperlink ref="B280" r:id="rId226" xr:uid="{579731D3-DCA7-4352-A619-A95713BC492C}"/>
    <hyperlink ref="T259" r:id="rId227" xr:uid="{B85134CC-7657-4938-8414-231707F723AB}"/>
    <hyperlink ref="T273" r:id="rId228" xr:uid="{77E3E0F1-CE01-4278-9999-A10BEDB80E51}"/>
    <hyperlink ref="Q279" r:id="rId229" xr:uid="{4F915881-7971-43A7-917F-84464AE1074D}"/>
    <hyperlink ref="T280" r:id="rId230" xr:uid="{EE06AEA6-6925-4749-B851-2DAF0E771F27}"/>
    <hyperlink ref="B292" r:id="rId231" xr:uid="{0CC90919-F6C0-4D98-8001-1130CBED7CB9}"/>
    <hyperlink ref="B293" r:id="rId232" xr:uid="{360B1139-FE28-4BE9-B201-20A6024840A6}"/>
    <hyperlink ref="B294" r:id="rId233" xr:uid="{D25B75A8-4DE3-4A06-95D6-DD473EB71BE2}"/>
    <hyperlink ref="B296" r:id="rId234" xr:uid="{C253A829-9AF3-4BFC-9411-25BF58EADAFC}"/>
    <hyperlink ref="B289" r:id="rId235" xr:uid="{B5215B99-08E8-479B-A586-0BDF6DCAF824}"/>
    <hyperlink ref="T289" r:id="rId236" xr:uid="{28D32AFC-5995-4239-9697-C83F71A58543}"/>
    <hyperlink ref="B290" r:id="rId237" xr:uid="{E3E8A049-DECC-41AD-8F87-3BFE74CAF67D}"/>
    <hyperlink ref="T143" r:id="rId238" xr:uid="{85798BB4-CB04-49F3-9B39-C98F9C2F4DFF}"/>
    <hyperlink ref="AG143" r:id="rId239" xr:uid="{F79C4EA3-7974-4B1C-9950-7BBBD7D57B80}"/>
  </hyperlinks>
  <pageMargins left="0.70866141732283472" right="0.70866141732283472" top="0.74803149606299213" bottom="0.74803149606299213" header="0.31496062992125984" footer="0.31496062992125984"/>
  <pageSetup paperSize="9" scale="45" orientation="landscape" r:id="rId240"/>
  <headerFooter>
    <oddHeader>&amp;C&amp;"Verdana,Normal"&amp;14BASE DE DATOS
 CONTRATOS&amp;R&amp;G</oddHeader>
    <oddFooter>&amp;L&amp;G&amp;R&amp;"Verdana,Normal"&amp;8&amp;P de &amp;N
FOR-GCO-360-028 
06/01/2026 Version: 17</oddFooter>
  </headerFooter>
  <drawing r:id="rId241"/>
  <legacyDrawingHF r:id="rId24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91"/>
  <sheetViews>
    <sheetView zoomScaleNormal="100" workbookViewId="0">
      <pane xSplit="1" ySplit="1" topLeftCell="C37" activePane="bottomRight" state="frozen"/>
      <selection pane="topRight"/>
      <selection pane="bottomLeft"/>
      <selection pane="bottomRight" activeCell="E46" sqref="E46"/>
    </sheetView>
  </sheetViews>
  <sheetFormatPr baseColWidth="10" defaultColWidth="9.140625" defaultRowHeight="13.5" x14ac:dyDescent="0.25"/>
  <cols>
    <col min="1" max="1" width="28.140625" style="3" customWidth="1"/>
    <col min="2" max="2" width="25.7109375" style="3" customWidth="1"/>
    <col min="3" max="3" width="97.140625" style="73" customWidth="1"/>
    <col min="4" max="4" width="22.140625" style="2" customWidth="1"/>
    <col min="5" max="5" width="25.140625" style="2" customWidth="1"/>
    <col min="6" max="6" width="22.140625" style="2" customWidth="1"/>
    <col min="7" max="7" width="36.5703125" style="2" bestFit="1" customWidth="1"/>
    <col min="8" max="8" width="24.85546875" style="2" customWidth="1"/>
    <col min="9" max="9" width="19.140625" style="2" customWidth="1"/>
    <col min="10" max="16384" width="9.140625" style="2"/>
  </cols>
  <sheetData>
    <row r="1" spans="1:9" ht="31.5" customHeight="1" thickBot="1" x14ac:dyDescent="0.3">
      <c r="A1" s="1" t="s">
        <v>2635</v>
      </c>
      <c r="B1" s="49" t="s">
        <v>2636</v>
      </c>
      <c r="C1" s="63" t="s">
        <v>2637</v>
      </c>
      <c r="D1" s="23" t="s">
        <v>2638</v>
      </c>
      <c r="E1" s="23" t="s">
        <v>2639</v>
      </c>
      <c r="F1" s="23" t="s">
        <v>3</v>
      </c>
      <c r="G1" s="23" t="s">
        <v>2640</v>
      </c>
      <c r="H1" s="23" t="s">
        <v>2641</v>
      </c>
      <c r="I1" s="24" t="s">
        <v>662</v>
      </c>
    </row>
    <row r="2" spans="1:9" ht="23.25" customHeight="1" x14ac:dyDescent="0.25">
      <c r="A2" s="515" t="s">
        <v>590</v>
      </c>
      <c r="B2" s="22" t="s">
        <v>2642</v>
      </c>
      <c r="C2" s="64" t="s">
        <v>2643</v>
      </c>
      <c r="D2" s="15"/>
      <c r="E2" s="12"/>
      <c r="F2" s="8" t="s">
        <v>610</v>
      </c>
      <c r="G2" s="8"/>
      <c r="H2" s="8"/>
      <c r="I2" s="25"/>
    </row>
    <row r="3" spans="1:9" ht="23.25" customHeight="1" x14ac:dyDescent="0.25">
      <c r="A3" s="516"/>
      <c r="B3" s="22" t="s">
        <v>2644</v>
      </c>
      <c r="C3" s="64" t="s">
        <v>2645</v>
      </c>
      <c r="D3" s="15"/>
      <c r="E3" s="62" t="s">
        <v>2646</v>
      </c>
      <c r="F3" s="8" t="s">
        <v>610</v>
      </c>
      <c r="G3" s="8"/>
      <c r="H3" s="8"/>
      <c r="I3" s="25"/>
    </row>
    <row r="4" spans="1:9" ht="23.25" customHeight="1" x14ac:dyDescent="0.2">
      <c r="A4" s="516"/>
      <c r="B4" s="22" t="s">
        <v>2647</v>
      </c>
      <c r="C4" s="65" t="s">
        <v>2501</v>
      </c>
      <c r="D4" s="15"/>
      <c r="E4" s="12"/>
      <c r="F4" s="8" t="s">
        <v>610</v>
      </c>
      <c r="G4" s="8"/>
      <c r="H4" s="8"/>
      <c r="I4" s="25"/>
    </row>
    <row r="5" spans="1:9" ht="23.25" customHeight="1" x14ac:dyDescent="0.25">
      <c r="A5" s="516"/>
      <c r="B5" s="22" t="s">
        <v>2648</v>
      </c>
      <c r="C5" s="64" t="s">
        <v>2649</v>
      </c>
      <c r="D5" s="15"/>
      <c r="E5" s="12"/>
      <c r="F5" s="8" t="s">
        <v>610</v>
      </c>
      <c r="G5" s="8"/>
      <c r="H5" s="8"/>
      <c r="I5" s="25"/>
    </row>
    <row r="6" spans="1:9" ht="23.25" customHeight="1" x14ac:dyDescent="0.2">
      <c r="A6" s="516"/>
      <c r="B6" s="22" t="s">
        <v>2514</v>
      </c>
      <c r="C6" s="66" t="s">
        <v>2650</v>
      </c>
      <c r="D6" s="48" t="s">
        <v>2515</v>
      </c>
      <c r="E6" s="47" t="s">
        <v>2514</v>
      </c>
      <c r="F6" s="8" t="s">
        <v>610</v>
      </c>
      <c r="G6" s="8" t="s">
        <v>2651</v>
      </c>
      <c r="H6" s="12" t="s">
        <v>2516</v>
      </c>
      <c r="I6" s="25" t="s">
        <v>2598</v>
      </c>
    </row>
    <row r="7" spans="1:9" ht="23.25" customHeight="1" x14ac:dyDescent="0.2">
      <c r="A7" s="516"/>
      <c r="B7" s="22" t="s">
        <v>2521</v>
      </c>
      <c r="C7" s="66" t="s">
        <v>561</v>
      </c>
      <c r="D7" s="15"/>
      <c r="E7" s="12"/>
      <c r="F7" s="8" t="s">
        <v>610</v>
      </c>
      <c r="G7" s="8"/>
      <c r="H7" s="8"/>
      <c r="I7" s="25"/>
    </row>
    <row r="8" spans="1:9" ht="23.25" customHeight="1" x14ac:dyDescent="0.25">
      <c r="A8" s="516"/>
      <c r="B8" s="22" t="s">
        <v>2652</v>
      </c>
      <c r="C8" s="64" t="s">
        <v>2653</v>
      </c>
      <c r="D8" s="15"/>
      <c r="E8" s="12"/>
      <c r="F8" s="8" t="s">
        <v>610</v>
      </c>
      <c r="G8" s="8"/>
      <c r="H8" s="8"/>
      <c r="I8" s="25"/>
    </row>
    <row r="9" spans="1:9" ht="23.25" customHeight="1" x14ac:dyDescent="0.25">
      <c r="A9" s="516"/>
      <c r="B9" s="22" t="s">
        <v>2654</v>
      </c>
      <c r="C9" s="64" t="s">
        <v>2655</v>
      </c>
      <c r="D9" s="15" t="s">
        <v>2560</v>
      </c>
      <c r="E9" s="12"/>
      <c r="F9" s="8" t="s">
        <v>610</v>
      </c>
      <c r="G9" s="8"/>
      <c r="H9" s="8"/>
      <c r="I9" s="25" t="s">
        <v>2598</v>
      </c>
    </row>
    <row r="10" spans="1:9" ht="23.25" customHeight="1" x14ac:dyDescent="0.25">
      <c r="A10" s="516"/>
      <c r="B10" s="22" t="s">
        <v>2656</v>
      </c>
      <c r="C10" s="64" t="s">
        <v>2657</v>
      </c>
      <c r="D10" s="15" t="s">
        <v>2567</v>
      </c>
      <c r="E10" s="12"/>
      <c r="F10" s="8" t="s">
        <v>610</v>
      </c>
      <c r="G10" s="8" t="s">
        <v>2658</v>
      </c>
      <c r="H10" s="8"/>
      <c r="I10" s="25" t="s">
        <v>2589</v>
      </c>
    </row>
    <row r="11" spans="1:9" ht="23.25" customHeight="1" x14ac:dyDescent="0.25">
      <c r="A11" s="516"/>
      <c r="B11" s="22" t="s">
        <v>2580</v>
      </c>
      <c r="C11" s="64" t="s">
        <v>2659</v>
      </c>
      <c r="D11" s="21"/>
      <c r="E11" s="12"/>
      <c r="F11" s="8" t="s">
        <v>610</v>
      </c>
      <c r="G11" s="8"/>
      <c r="H11" s="8"/>
      <c r="I11" s="25" t="s">
        <v>2586</v>
      </c>
    </row>
    <row r="12" spans="1:9" ht="34.5" customHeight="1" x14ac:dyDescent="0.25">
      <c r="A12" s="516"/>
      <c r="B12" s="22" t="s">
        <v>2592</v>
      </c>
      <c r="C12" s="64" t="s">
        <v>591</v>
      </c>
      <c r="D12" s="15"/>
      <c r="E12" s="12"/>
      <c r="F12" s="8" t="s">
        <v>610</v>
      </c>
      <c r="G12" s="8"/>
      <c r="H12" s="8"/>
      <c r="I12" s="25" t="s">
        <v>2598</v>
      </c>
    </row>
    <row r="13" spans="1:9" ht="39.75" customHeight="1" x14ac:dyDescent="0.25">
      <c r="A13" s="516"/>
      <c r="B13" s="22" t="s">
        <v>2660</v>
      </c>
      <c r="C13" s="64" t="s">
        <v>2661</v>
      </c>
      <c r="D13" s="15"/>
      <c r="E13" s="12"/>
      <c r="F13" s="8" t="s">
        <v>610</v>
      </c>
      <c r="G13" s="8"/>
      <c r="H13" s="8"/>
      <c r="I13" s="25"/>
    </row>
    <row r="14" spans="1:9" ht="23.25" customHeight="1" x14ac:dyDescent="0.25">
      <c r="A14" s="516"/>
      <c r="B14" s="22" t="s">
        <v>2662</v>
      </c>
      <c r="C14" s="64" t="s">
        <v>2663</v>
      </c>
      <c r="D14" s="15"/>
      <c r="E14" s="12"/>
      <c r="F14" s="8" t="s">
        <v>610</v>
      </c>
      <c r="G14" s="8"/>
      <c r="H14" s="8"/>
      <c r="I14" s="25" t="s">
        <v>2589</v>
      </c>
    </row>
    <row r="15" spans="1:9" ht="23.25" customHeight="1" x14ac:dyDescent="0.25">
      <c r="A15" s="516"/>
      <c r="B15" s="22" t="s">
        <v>2664</v>
      </c>
      <c r="C15" s="64"/>
      <c r="D15" s="15"/>
      <c r="E15" s="12"/>
      <c r="F15" s="8" t="s">
        <v>610</v>
      </c>
      <c r="G15" s="8"/>
      <c r="H15" s="8"/>
      <c r="I15" s="25"/>
    </row>
    <row r="16" spans="1:9" ht="23.25" customHeight="1" thickBot="1" x14ac:dyDescent="0.3">
      <c r="A16" s="517"/>
      <c r="B16" s="22" t="s">
        <v>2665</v>
      </c>
      <c r="C16" s="67"/>
      <c r="D16" s="26"/>
      <c r="E16" s="27"/>
      <c r="F16" s="28"/>
      <c r="G16" s="28"/>
      <c r="H16" s="28"/>
      <c r="I16" s="29"/>
    </row>
    <row r="17" spans="1:9" ht="20.25" customHeight="1" x14ac:dyDescent="0.25">
      <c r="A17" s="518" t="s">
        <v>2666</v>
      </c>
      <c r="B17" s="30" t="s">
        <v>2667</v>
      </c>
      <c r="C17" s="68"/>
      <c r="D17" s="33"/>
      <c r="E17" s="34"/>
      <c r="F17" s="35"/>
      <c r="G17" s="36"/>
      <c r="H17" s="37"/>
      <c r="I17" s="38"/>
    </row>
    <row r="18" spans="1:9" ht="20.25" customHeight="1" x14ac:dyDescent="0.25">
      <c r="A18" s="519"/>
      <c r="B18" s="30" t="s">
        <v>2668</v>
      </c>
      <c r="C18" s="69"/>
      <c r="D18" s="15"/>
      <c r="E18" s="12"/>
      <c r="F18" s="17"/>
      <c r="G18" s="8"/>
      <c r="H18" s="20"/>
      <c r="I18" s="25"/>
    </row>
    <row r="19" spans="1:9" ht="20.25" customHeight="1" x14ac:dyDescent="0.25">
      <c r="A19" s="519"/>
      <c r="B19" s="30" t="s">
        <v>2668</v>
      </c>
      <c r="C19" s="69"/>
      <c r="D19" s="15"/>
      <c r="E19" s="12"/>
      <c r="F19" s="17"/>
      <c r="G19" s="8"/>
      <c r="H19" s="20"/>
      <c r="I19" s="25"/>
    </row>
    <row r="20" spans="1:9" ht="20.25" customHeight="1" x14ac:dyDescent="0.25">
      <c r="A20" s="519"/>
      <c r="B20" s="30" t="s">
        <v>2668</v>
      </c>
      <c r="C20" s="69"/>
      <c r="D20" s="15"/>
      <c r="E20" s="12"/>
      <c r="F20" s="17"/>
      <c r="G20" s="8"/>
      <c r="H20" s="20"/>
      <c r="I20" s="25"/>
    </row>
    <row r="21" spans="1:9" ht="20.25" customHeight="1" x14ac:dyDescent="0.25">
      <c r="A21" s="519"/>
      <c r="B21" s="30" t="s">
        <v>2667</v>
      </c>
      <c r="C21" s="69"/>
      <c r="D21" s="18"/>
      <c r="E21" s="12"/>
      <c r="F21" s="19"/>
      <c r="G21" s="8"/>
      <c r="H21" s="20"/>
      <c r="I21" s="25"/>
    </row>
    <row r="22" spans="1:9" ht="20.25" customHeight="1" x14ac:dyDescent="0.25">
      <c r="A22" s="519"/>
      <c r="B22" s="31" t="s">
        <v>2669</v>
      </c>
      <c r="C22" s="69"/>
      <c r="D22" s="15"/>
      <c r="E22" s="12"/>
      <c r="F22" s="19"/>
      <c r="G22" s="8"/>
      <c r="H22" s="10"/>
      <c r="I22" s="25"/>
    </row>
    <row r="23" spans="1:9" ht="20.25" customHeight="1" x14ac:dyDescent="0.25">
      <c r="A23" s="519"/>
      <c r="B23" s="31" t="s">
        <v>2628</v>
      </c>
      <c r="C23" s="64"/>
      <c r="D23" s="18"/>
      <c r="E23" s="10"/>
      <c r="F23" s="17"/>
      <c r="G23" s="8"/>
      <c r="H23" s="10"/>
      <c r="I23" s="25"/>
    </row>
    <row r="24" spans="1:9" ht="20.25" customHeight="1" x14ac:dyDescent="0.25">
      <c r="A24" s="519"/>
      <c r="B24" s="31"/>
      <c r="C24" s="64"/>
      <c r="D24" s="18"/>
      <c r="E24" s="10"/>
      <c r="F24" s="17"/>
      <c r="G24" s="8"/>
      <c r="H24" s="10"/>
      <c r="I24" s="25"/>
    </row>
    <row r="25" spans="1:9" ht="20.25" customHeight="1" x14ac:dyDescent="0.25">
      <c r="A25" s="519"/>
      <c r="B25" s="31"/>
      <c r="C25" s="64"/>
      <c r="D25" s="18"/>
      <c r="E25" s="10"/>
      <c r="F25" s="17"/>
      <c r="G25" s="8"/>
      <c r="H25" s="10"/>
      <c r="I25" s="25"/>
    </row>
    <row r="26" spans="1:9" ht="20.25" customHeight="1" x14ac:dyDescent="0.25">
      <c r="A26" s="519"/>
      <c r="B26" s="31"/>
      <c r="C26" s="64"/>
      <c r="D26" s="18"/>
      <c r="E26" s="10"/>
      <c r="F26" s="17"/>
      <c r="G26" s="8"/>
      <c r="H26" s="10"/>
      <c r="I26" s="25"/>
    </row>
    <row r="27" spans="1:9" ht="20.25" customHeight="1" x14ac:dyDescent="0.25">
      <c r="A27" s="519"/>
      <c r="B27" s="31"/>
      <c r="C27" s="64"/>
      <c r="D27" s="8"/>
      <c r="E27" s="8"/>
      <c r="F27" s="8"/>
      <c r="G27" s="8"/>
      <c r="H27" s="8"/>
      <c r="I27" s="25"/>
    </row>
    <row r="28" spans="1:9" ht="20.25" customHeight="1" thickBot="1" x14ac:dyDescent="0.3">
      <c r="A28" s="520"/>
      <c r="B28" s="32"/>
      <c r="C28" s="67"/>
      <c r="D28" s="28"/>
      <c r="E28" s="28"/>
      <c r="F28" s="28"/>
      <c r="G28" s="28"/>
      <c r="H28" s="28"/>
      <c r="I28" s="29"/>
    </row>
    <row r="29" spans="1:9" ht="24.95" customHeight="1" x14ac:dyDescent="0.25">
      <c r="A29" s="521" t="s">
        <v>2670</v>
      </c>
      <c r="B29" s="39"/>
      <c r="C29" s="68"/>
      <c r="D29" s="42"/>
      <c r="E29" s="34"/>
      <c r="F29" s="36"/>
      <c r="G29" s="43"/>
      <c r="H29" s="44"/>
      <c r="I29" s="38"/>
    </row>
    <row r="30" spans="1:9" ht="24.95" customHeight="1" x14ac:dyDescent="0.25">
      <c r="A30" s="522"/>
      <c r="B30" s="40"/>
      <c r="C30" s="64"/>
      <c r="D30" s="8"/>
      <c r="E30" s="12"/>
      <c r="F30" s="8"/>
      <c r="G30" s="8"/>
      <c r="H30" s="8"/>
      <c r="I30" s="25"/>
    </row>
    <row r="31" spans="1:9" ht="24.95" customHeight="1" x14ac:dyDescent="0.25">
      <c r="A31" s="522"/>
      <c r="B31" s="40"/>
      <c r="C31" s="64"/>
      <c r="D31" s="8"/>
      <c r="E31" s="12"/>
      <c r="F31" s="8"/>
      <c r="G31" s="8"/>
      <c r="H31" s="8"/>
      <c r="I31" s="25"/>
    </row>
    <row r="32" spans="1:9" ht="24.95" customHeight="1" x14ac:dyDescent="0.25">
      <c r="A32" s="522"/>
      <c r="B32" s="40"/>
      <c r="C32" s="64"/>
      <c r="D32" s="8"/>
      <c r="E32" s="12"/>
      <c r="F32" s="8"/>
      <c r="G32" s="8"/>
      <c r="H32" s="8"/>
      <c r="I32" s="25"/>
    </row>
    <row r="33" spans="1:9" ht="24.95" customHeight="1" x14ac:dyDescent="0.25">
      <c r="A33" s="522"/>
      <c r="B33" s="40"/>
      <c r="C33" s="64"/>
      <c r="D33" s="8"/>
      <c r="E33" s="12"/>
      <c r="F33" s="8"/>
      <c r="G33" s="8"/>
      <c r="H33" s="8"/>
      <c r="I33" s="25"/>
    </row>
    <row r="34" spans="1:9" ht="24.95" customHeight="1" thickBot="1" x14ac:dyDescent="0.3">
      <c r="A34" s="523"/>
      <c r="B34" s="41"/>
      <c r="C34" s="67"/>
      <c r="D34" s="28"/>
      <c r="E34" s="27"/>
      <c r="F34" s="28"/>
      <c r="G34" s="28"/>
      <c r="H34" s="28"/>
      <c r="I34" s="29"/>
    </row>
    <row r="35" spans="1:9" ht="24.95" customHeight="1" x14ac:dyDescent="0.25">
      <c r="A35" s="518" t="s">
        <v>2671</v>
      </c>
      <c r="B35" s="30"/>
      <c r="C35" s="68"/>
      <c r="D35" s="36"/>
      <c r="E35" s="36"/>
      <c r="F35" s="36"/>
      <c r="G35" s="36"/>
      <c r="H35" s="36"/>
      <c r="I35" s="38"/>
    </row>
    <row r="36" spans="1:9" ht="24.95" customHeight="1" x14ac:dyDescent="0.25">
      <c r="A36" s="519"/>
      <c r="B36" s="31"/>
      <c r="C36" s="64"/>
      <c r="D36" s="8"/>
      <c r="E36" s="8"/>
      <c r="F36" s="8"/>
      <c r="G36" s="8"/>
      <c r="H36" s="8"/>
      <c r="I36" s="25"/>
    </row>
    <row r="37" spans="1:9" ht="24.95" customHeight="1" x14ac:dyDescent="0.25">
      <c r="A37" s="519"/>
      <c r="B37" s="31"/>
      <c r="C37" s="64"/>
      <c r="D37" s="8"/>
      <c r="E37" s="8"/>
      <c r="F37" s="8"/>
      <c r="G37" s="8"/>
      <c r="H37" s="8"/>
      <c r="I37" s="25"/>
    </row>
    <row r="38" spans="1:9" ht="24.95" customHeight="1" x14ac:dyDescent="0.25">
      <c r="A38" s="519"/>
      <c r="B38" s="31"/>
      <c r="C38" s="64"/>
      <c r="D38" s="8"/>
      <c r="E38" s="8"/>
      <c r="F38" s="8"/>
      <c r="G38" s="8"/>
      <c r="H38" s="8"/>
      <c r="I38" s="25"/>
    </row>
    <row r="39" spans="1:9" ht="24.95" customHeight="1" x14ac:dyDescent="0.25">
      <c r="A39" s="519"/>
      <c r="B39" s="31"/>
      <c r="C39" s="64"/>
      <c r="D39" s="8"/>
      <c r="E39" s="8"/>
      <c r="F39" s="8"/>
      <c r="G39" s="8"/>
      <c r="H39" s="8"/>
      <c r="I39" s="25"/>
    </row>
    <row r="40" spans="1:9" ht="24.95" customHeight="1" x14ac:dyDescent="0.25">
      <c r="A40" s="519"/>
      <c r="B40" s="31"/>
      <c r="C40" s="64"/>
      <c r="D40" s="8"/>
      <c r="E40" s="8"/>
      <c r="F40" s="8"/>
      <c r="G40" s="8"/>
      <c r="H40" s="8"/>
      <c r="I40" s="25"/>
    </row>
    <row r="41" spans="1:9" ht="24.95" customHeight="1" x14ac:dyDescent="0.25">
      <c r="A41" s="520"/>
      <c r="B41" s="32"/>
      <c r="C41" s="67"/>
      <c r="D41" s="28"/>
      <c r="E41" s="27"/>
      <c r="F41" s="28"/>
      <c r="G41" s="28"/>
      <c r="H41" s="28"/>
      <c r="I41" s="29"/>
    </row>
    <row r="42" spans="1:9" ht="39.75" customHeight="1" x14ac:dyDescent="0.25">
      <c r="A42" s="521" t="s">
        <v>2672</v>
      </c>
      <c r="B42" s="39" t="s">
        <v>2673</v>
      </c>
      <c r="C42" s="68" t="s">
        <v>2674</v>
      </c>
      <c r="D42" s="33"/>
      <c r="E42" s="54" t="s">
        <v>2507</v>
      </c>
      <c r="F42" s="36"/>
      <c r="G42" s="43"/>
      <c r="H42" s="36"/>
      <c r="I42" s="38"/>
    </row>
    <row r="43" spans="1:9" ht="24.95" customHeight="1" x14ac:dyDescent="0.25">
      <c r="A43" s="522"/>
      <c r="B43" s="39" t="s">
        <v>2675</v>
      </c>
      <c r="C43" s="64" t="s">
        <v>2676</v>
      </c>
      <c r="D43" s="8"/>
      <c r="E43" s="12"/>
      <c r="F43" s="14"/>
      <c r="G43" s="13"/>
      <c r="H43" s="8"/>
      <c r="I43" s="25"/>
    </row>
    <row r="44" spans="1:9" ht="24.95" customHeight="1" x14ac:dyDescent="0.25">
      <c r="A44" s="522"/>
      <c r="B44" s="39" t="s">
        <v>2677</v>
      </c>
      <c r="C44" s="64" t="s">
        <v>2678</v>
      </c>
      <c r="D44" s="8"/>
      <c r="E44" s="12"/>
      <c r="F44" s="8"/>
      <c r="G44" s="8"/>
      <c r="H44" s="8"/>
      <c r="I44" s="25"/>
    </row>
    <row r="45" spans="1:9" ht="24.95" customHeight="1" x14ac:dyDescent="0.25">
      <c r="A45" s="522"/>
      <c r="B45" s="40" t="s">
        <v>2679</v>
      </c>
      <c r="C45" s="73" t="s">
        <v>2680</v>
      </c>
      <c r="D45" s="8"/>
      <c r="E45" s="12" t="s">
        <v>2679</v>
      </c>
      <c r="F45" s="8"/>
      <c r="G45" s="8"/>
      <c r="H45" s="8"/>
    </row>
    <row r="46" spans="1:9" ht="24.95" customHeight="1" x14ac:dyDescent="0.25">
      <c r="A46" s="522"/>
      <c r="B46" s="40" t="s">
        <v>2681</v>
      </c>
      <c r="C46" s="64" t="s">
        <v>2682</v>
      </c>
      <c r="D46" s="8"/>
      <c r="E46" s="12"/>
      <c r="F46" s="8"/>
      <c r="G46" s="8"/>
      <c r="H46" s="8"/>
      <c r="I46" s="25" t="s">
        <v>2586</v>
      </c>
    </row>
    <row r="47" spans="1:9" ht="24.95" customHeight="1" x14ac:dyDescent="0.25">
      <c r="A47" s="522"/>
      <c r="B47" s="40"/>
      <c r="C47" s="64"/>
      <c r="D47" s="8"/>
      <c r="E47" s="12"/>
      <c r="F47" s="8"/>
      <c r="G47" s="8"/>
      <c r="H47" s="8"/>
      <c r="I47" s="25"/>
    </row>
    <row r="48" spans="1:9" ht="24.95" customHeight="1" x14ac:dyDescent="0.25">
      <c r="A48" s="522"/>
      <c r="B48" s="40"/>
      <c r="C48" s="64"/>
      <c r="D48" s="8"/>
      <c r="E48" s="12"/>
      <c r="F48" s="8"/>
      <c r="G48" s="8"/>
      <c r="H48" s="8"/>
      <c r="I48" s="25"/>
    </row>
    <row r="49" spans="1:9" ht="24.95" customHeight="1" thickBot="1" x14ac:dyDescent="0.3">
      <c r="A49" s="523"/>
      <c r="B49" s="41"/>
      <c r="C49" s="67"/>
      <c r="D49" s="28"/>
      <c r="E49" s="27"/>
      <c r="F49" s="28"/>
      <c r="G49" s="28"/>
      <c r="H49" s="28"/>
      <c r="I49" s="29"/>
    </row>
    <row r="50" spans="1:9" ht="23.25" customHeight="1" x14ac:dyDescent="0.25">
      <c r="A50" s="518" t="s">
        <v>601</v>
      </c>
      <c r="B50" s="30"/>
      <c r="C50" s="68"/>
      <c r="D50" s="33"/>
      <c r="E50" s="34"/>
      <c r="F50" s="36"/>
      <c r="G50" s="36"/>
      <c r="H50" s="36"/>
      <c r="I50" s="38"/>
    </row>
    <row r="51" spans="1:9" ht="21.75" customHeight="1" x14ac:dyDescent="0.25">
      <c r="A51" s="519"/>
      <c r="B51" s="30"/>
      <c r="C51" s="64"/>
      <c r="D51" s="8"/>
      <c r="E51" s="12"/>
      <c r="F51" s="14"/>
      <c r="G51" s="13"/>
      <c r="H51" s="8"/>
      <c r="I51" s="25"/>
    </row>
    <row r="52" spans="1:9" ht="21.75" customHeight="1" x14ac:dyDescent="0.25">
      <c r="A52" s="519"/>
      <c r="B52" s="31"/>
      <c r="C52" s="64"/>
      <c r="D52" s="8"/>
      <c r="E52" s="12"/>
      <c r="F52" s="8"/>
      <c r="G52" s="8"/>
      <c r="H52" s="8"/>
      <c r="I52" s="25"/>
    </row>
    <row r="53" spans="1:9" ht="21.75" customHeight="1" x14ac:dyDescent="0.25">
      <c r="A53" s="519"/>
      <c r="B53" s="31"/>
      <c r="C53" s="64"/>
      <c r="D53" s="8"/>
      <c r="E53" s="12"/>
      <c r="F53" s="8"/>
      <c r="G53" s="8"/>
      <c r="H53" s="8"/>
      <c r="I53" s="25"/>
    </row>
    <row r="54" spans="1:9" ht="21.75" customHeight="1" x14ac:dyDescent="0.25">
      <c r="A54" s="519"/>
      <c r="B54" s="31"/>
      <c r="C54" s="64"/>
      <c r="D54" s="8"/>
      <c r="E54" s="12"/>
      <c r="F54" s="8"/>
      <c r="G54" s="8"/>
      <c r="H54" s="8"/>
      <c r="I54" s="25"/>
    </row>
    <row r="55" spans="1:9" ht="21.75" customHeight="1" x14ac:dyDescent="0.25">
      <c r="A55" s="519"/>
      <c r="B55" s="31"/>
      <c r="C55" s="64"/>
      <c r="D55" s="8"/>
      <c r="E55" s="12"/>
      <c r="F55" s="8"/>
      <c r="G55" s="8"/>
      <c r="H55" s="8"/>
      <c r="I55" s="25"/>
    </row>
    <row r="56" spans="1:9" ht="21.75" customHeight="1" x14ac:dyDescent="0.25">
      <c r="A56" s="519"/>
      <c r="B56" s="31"/>
      <c r="C56" s="64"/>
      <c r="D56" s="8"/>
      <c r="E56" s="12"/>
      <c r="F56" s="8"/>
      <c r="G56" s="8"/>
      <c r="H56" s="8"/>
      <c r="I56" s="25"/>
    </row>
    <row r="57" spans="1:9" ht="21.75" customHeight="1" thickBot="1" x14ac:dyDescent="0.3">
      <c r="A57" s="520"/>
      <c r="B57" s="45"/>
      <c r="C57" s="67"/>
      <c r="D57" s="28"/>
      <c r="E57" s="27"/>
      <c r="F57" s="28"/>
      <c r="G57" s="28"/>
      <c r="H57" s="28"/>
      <c r="I57" s="29"/>
    </row>
    <row r="58" spans="1:9" ht="39" customHeight="1" x14ac:dyDescent="0.25">
      <c r="A58" s="526" t="s">
        <v>2683</v>
      </c>
      <c r="B58" s="11" t="s">
        <v>2684</v>
      </c>
      <c r="C58" s="70" t="s">
        <v>2685</v>
      </c>
      <c r="D58" s="14" t="s">
        <v>2686</v>
      </c>
      <c r="E58" s="46" t="s">
        <v>2684</v>
      </c>
      <c r="F58" s="14" t="s">
        <v>2687</v>
      </c>
      <c r="G58" s="14" t="s">
        <v>2688</v>
      </c>
      <c r="H58" s="14" t="s">
        <v>2684</v>
      </c>
      <c r="I58" s="16" t="s">
        <v>2689</v>
      </c>
    </row>
    <row r="59" spans="1:9" ht="32.25" customHeight="1" x14ac:dyDescent="0.25">
      <c r="A59" s="527"/>
      <c r="B59" s="9" t="s">
        <v>2690</v>
      </c>
      <c r="C59" s="71" t="s">
        <v>2691</v>
      </c>
      <c r="D59" s="8" t="s">
        <v>2692</v>
      </c>
      <c r="E59" s="10" t="s">
        <v>2690</v>
      </c>
      <c r="F59" s="8" t="s">
        <v>2687</v>
      </c>
      <c r="G59" s="8" t="s">
        <v>2693</v>
      </c>
      <c r="H59" s="8" t="s">
        <v>2690</v>
      </c>
      <c r="I59" s="7" t="s">
        <v>2694</v>
      </c>
    </row>
    <row r="60" spans="1:9" ht="19.5" customHeight="1" x14ac:dyDescent="0.25">
      <c r="A60" s="527"/>
      <c r="B60" s="9"/>
      <c r="C60" s="71"/>
      <c r="D60" s="8"/>
      <c r="E60" s="8"/>
      <c r="F60" s="8"/>
      <c r="G60" s="8"/>
      <c r="H60" s="8"/>
      <c r="I60" s="7"/>
    </row>
    <row r="61" spans="1:9" ht="19.5" customHeight="1" x14ac:dyDescent="0.25">
      <c r="A61" s="527"/>
      <c r="B61" s="9"/>
      <c r="C61" s="71"/>
      <c r="D61" s="8"/>
      <c r="E61" s="8"/>
      <c r="F61" s="8"/>
      <c r="G61" s="8"/>
      <c r="H61" s="8"/>
      <c r="I61" s="7"/>
    </row>
    <row r="62" spans="1:9" ht="21" customHeight="1" x14ac:dyDescent="0.25">
      <c r="A62" s="527"/>
      <c r="B62" s="9"/>
      <c r="C62" s="71"/>
      <c r="D62" s="8"/>
      <c r="E62" s="8"/>
      <c r="F62" s="8"/>
      <c r="G62" s="8"/>
      <c r="H62" s="8"/>
      <c r="I62" s="7"/>
    </row>
    <row r="63" spans="1:9" ht="19.5" customHeight="1" x14ac:dyDescent="0.25">
      <c r="A63" s="527"/>
      <c r="B63" s="9"/>
      <c r="C63" s="71"/>
      <c r="D63" s="8"/>
      <c r="E63" s="8"/>
      <c r="F63" s="8"/>
      <c r="G63" s="8"/>
      <c r="H63" s="8"/>
      <c r="I63" s="7"/>
    </row>
    <row r="64" spans="1:9" ht="24" customHeight="1" x14ac:dyDescent="0.25">
      <c r="A64" s="527"/>
      <c r="B64" s="9"/>
      <c r="C64" s="71"/>
      <c r="D64" s="8"/>
      <c r="E64" s="8"/>
      <c r="F64" s="8"/>
      <c r="G64" s="8"/>
      <c r="H64" s="8"/>
      <c r="I64" s="7"/>
    </row>
    <row r="65" spans="1:9" ht="21" customHeight="1" x14ac:dyDescent="0.25">
      <c r="A65" s="528"/>
      <c r="B65" s="6"/>
      <c r="C65" s="72"/>
      <c r="D65" s="5"/>
      <c r="E65" s="5"/>
      <c r="F65" s="5"/>
      <c r="G65" s="5"/>
      <c r="H65" s="5"/>
      <c r="I65" s="4"/>
    </row>
    <row r="66" spans="1:9" ht="15.75" customHeight="1" x14ac:dyDescent="0.25">
      <c r="A66" s="524" t="s">
        <v>2695</v>
      </c>
      <c r="B66" s="11" t="s">
        <v>2696</v>
      </c>
      <c r="C66" s="70" t="s">
        <v>2697</v>
      </c>
      <c r="D66" s="14"/>
      <c r="E66" s="46"/>
      <c r="F66" s="14"/>
      <c r="G66" s="14"/>
      <c r="H66" s="14"/>
      <c r="I66" s="16"/>
    </row>
    <row r="67" spans="1:9" ht="15" customHeight="1" x14ac:dyDescent="0.25">
      <c r="A67" s="525"/>
      <c r="B67" s="11" t="s">
        <v>2698</v>
      </c>
      <c r="C67" s="71" t="s">
        <v>2699</v>
      </c>
      <c r="D67" s="8"/>
      <c r="E67" s="10"/>
      <c r="F67" s="8"/>
      <c r="G67" s="8"/>
      <c r="H67" s="8"/>
      <c r="I67" s="7"/>
    </row>
    <row r="68" spans="1:9" ht="15" customHeight="1" x14ac:dyDescent="0.25">
      <c r="A68" s="525"/>
      <c r="B68" s="11" t="s">
        <v>2700</v>
      </c>
      <c r="C68" s="71"/>
      <c r="D68" s="8"/>
      <c r="E68" s="8"/>
      <c r="F68" s="8"/>
      <c r="G68" s="8"/>
      <c r="H68" s="8"/>
      <c r="I68" s="7"/>
    </row>
    <row r="69" spans="1:9" ht="15" customHeight="1" x14ac:dyDescent="0.25">
      <c r="A69" s="525"/>
      <c r="B69" s="11" t="s">
        <v>2701</v>
      </c>
      <c r="C69" s="71"/>
      <c r="D69" s="8"/>
      <c r="E69" s="8"/>
      <c r="F69" s="8"/>
      <c r="G69" s="8"/>
      <c r="H69" s="8"/>
      <c r="I69" s="7"/>
    </row>
    <row r="70" spans="1:9" ht="15" customHeight="1" x14ac:dyDescent="0.25">
      <c r="A70" s="525"/>
      <c r="B70" s="11" t="s">
        <v>2702</v>
      </c>
      <c r="C70" s="71" t="s">
        <v>2703</v>
      </c>
      <c r="D70" s="8"/>
      <c r="E70" s="8"/>
      <c r="F70" s="8"/>
      <c r="G70" s="8"/>
      <c r="H70" s="8"/>
      <c r="I70" s="7"/>
    </row>
    <row r="71" spans="1:9" ht="15" customHeight="1" x14ac:dyDescent="0.25">
      <c r="A71" s="525"/>
      <c r="B71" s="11" t="s">
        <v>2704</v>
      </c>
      <c r="C71" s="71" t="s">
        <v>2705</v>
      </c>
      <c r="D71" s="8"/>
      <c r="E71" s="8"/>
      <c r="F71" s="8"/>
      <c r="G71" s="8"/>
      <c r="H71" s="8"/>
      <c r="I71" s="7"/>
    </row>
    <row r="72" spans="1:9" ht="15" customHeight="1" x14ac:dyDescent="0.25">
      <c r="A72" s="525"/>
      <c r="B72" s="11" t="s">
        <v>2706</v>
      </c>
      <c r="C72" s="71"/>
      <c r="D72" s="8"/>
      <c r="E72" s="8"/>
      <c r="F72" s="8"/>
      <c r="G72" s="8"/>
      <c r="H72" s="8"/>
      <c r="I72" s="7"/>
    </row>
    <row r="73" spans="1:9" ht="15" customHeight="1" x14ac:dyDescent="0.25">
      <c r="A73" s="525"/>
      <c r="B73" s="11" t="s">
        <v>2707</v>
      </c>
      <c r="C73" s="72" t="s">
        <v>2708</v>
      </c>
      <c r="D73" s="5"/>
      <c r="E73" s="5"/>
      <c r="F73" s="5"/>
      <c r="G73" s="5"/>
      <c r="H73" s="5"/>
      <c r="I73" s="4"/>
    </row>
    <row r="74" spans="1:9" ht="15" customHeight="1" x14ac:dyDescent="0.25">
      <c r="A74" s="525"/>
      <c r="B74" s="11" t="s">
        <v>2709</v>
      </c>
      <c r="C74" s="70" t="s">
        <v>2676</v>
      </c>
      <c r="D74" s="14"/>
      <c r="E74" s="46"/>
      <c r="F74" s="14"/>
      <c r="G74" s="14"/>
      <c r="H74" s="14"/>
      <c r="I74" s="16"/>
    </row>
    <row r="75" spans="1:9" ht="15" customHeight="1" x14ac:dyDescent="0.25">
      <c r="A75" s="525"/>
      <c r="B75" s="11" t="s">
        <v>2710</v>
      </c>
      <c r="C75" s="71" t="s">
        <v>2711</v>
      </c>
      <c r="D75" s="8"/>
      <c r="E75" s="10"/>
      <c r="F75" s="8"/>
      <c r="G75" s="8"/>
      <c r="H75" s="8"/>
      <c r="I75" s="7"/>
    </row>
    <row r="76" spans="1:9" x14ac:dyDescent="0.25">
      <c r="A76" s="525"/>
      <c r="B76" s="11" t="s">
        <v>2712</v>
      </c>
      <c r="C76" s="70" t="s">
        <v>2713</v>
      </c>
      <c r="D76" s="14"/>
      <c r="E76" s="46"/>
      <c r="F76" s="14"/>
      <c r="G76" s="14"/>
      <c r="H76" s="14"/>
      <c r="I76" s="16"/>
    </row>
    <row r="77" spans="1:9" x14ac:dyDescent="0.25">
      <c r="A77" s="525"/>
      <c r="B77" s="11" t="s">
        <v>2714</v>
      </c>
      <c r="C77" s="71" t="s">
        <v>2589</v>
      </c>
      <c r="D77" s="8"/>
      <c r="E77" s="10"/>
      <c r="F77" s="8"/>
      <c r="G77" s="8"/>
      <c r="H77" s="8"/>
      <c r="I77" s="7"/>
    </row>
    <row r="78" spans="1:9" x14ac:dyDescent="0.25">
      <c r="A78" s="525"/>
      <c r="B78" s="11" t="s">
        <v>2715</v>
      </c>
      <c r="C78" s="71" t="s">
        <v>2716</v>
      </c>
      <c r="D78" s="8"/>
      <c r="E78" s="8"/>
      <c r="F78" s="8"/>
      <c r="G78" s="8"/>
      <c r="H78" s="8"/>
      <c r="I78" s="7"/>
    </row>
    <row r="79" spans="1:9" x14ac:dyDescent="0.25">
      <c r="A79" s="525"/>
      <c r="B79" s="11" t="s">
        <v>2717</v>
      </c>
      <c r="C79" s="71" t="s">
        <v>2718</v>
      </c>
      <c r="D79" s="8"/>
      <c r="E79" s="8"/>
      <c r="F79" s="8"/>
      <c r="G79" s="8"/>
      <c r="H79" s="8"/>
      <c r="I79" s="7"/>
    </row>
    <row r="80" spans="1:9" x14ac:dyDescent="0.25">
      <c r="A80" s="525"/>
      <c r="B80" s="11" t="s">
        <v>2719</v>
      </c>
      <c r="C80" s="71" t="s">
        <v>2720</v>
      </c>
      <c r="D80" s="8"/>
      <c r="E80" s="8"/>
      <c r="F80" s="8"/>
      <c r="G80" s="8"/>
      <c r="H80" s="8"/>
      <c r="I80" s="7"/>
    </row>
    <row r="81" spans="1:9" x14ac:dyDescent="0.25">
      <c r="A81" s="525"/>
      <c r="B81" s="11" t="s">
        <v>2721</v>
      </c>
      <c r="C81" s="71" t="s">
        <v>2722</v>
      </c>
      <c r="D81" s="8"/>
      <c r="E81" s="8"/>
      <c r="F81" s="8"/>
      <c r="G81" s="8"/>
      <c r="H81" s="8"/>
      <c r="I81" s="7"/>
    </row>
    <row r="82" spans="1:9" x14ac:dyDescent="0.25">
      <c r="A82" s="525"/>
      <c r="B82" s="11" t="s">
        <v>2723</v>
      </c>
      <c r="C82" s="71" t="s">
        <v>2724</v>
      </c>
      <c r="D82" s="8"/>
      <c r="E82" s="8"/>
      <c r="F82" s="8"/>
      <c r="G82" s="8"/>
      <c r="H82" s="8"/>
      <c r="I82" s="7"/>
    </row>
    <row r="83" spans="1:9" x14ac:dyDescent="0.25">
      <c r="A83" s="525"/>
      <c r="B83" s="11" t="s">
        <v>2725</v>
      </c>
      <c r="C83" s="71" t="s">
        <v>2724</v>
      </c>
      <c r="D83" s="5"/>
      <c r="E83" s="5"/>
      <c r="F83" s="5"/>
      <c r="G83" s="5"/>
      <c r="H83" s="5"/>
      <c r="I83" s="4"/>
    </row>
    <row r="84" spans="1:9" x14ac:dyDescent="0.25">
      <c r="A84" s="525"/>
      <c r="B84" s="11" t="s">
        <v>2726</v>
      </c>
      <c r="C84" s="70" t="s">
        <v>2724</v>
      </c>
      <c r="D84" s="14"/>
      <c r="E84" s="46"/>
      <c r="F84" s="14"/>
      <c r="G84" s="14"/>
      <c r="H84" s="14"/>
      <c r="I84" s="16"/>
    </row>
    <row r="85" spans="1:9" ht="40.5" x14ac:dyDescent="0.25">
      <c r="A85" s="61"/>
      <c r="B85" s="11" t="s">
        <v>2727</v>
      </c>
      <c r="C85" s="73" t="s">
        <v>2728</v>
      </c>
      <c r="I85" s="2" t="s">
        <v>2598</v>
      </c>
    </row>
    <row r="86" spans="1:9" x14ac:dyDescent="0.25">
      <c r="A86" s="61"/>
      <c r="B86" s="11" t="s">
        <v>2729</v>
      </c>
      <c r="C86" s="73" t="s">
        <v>2663</v>
      </c>
      <c r="I86" s="2" t="s">
        <v>2589</v>
      </c>
    </row>
    <row r="87" spans="1:9" ht="54" x14ac:dyDescent="0.25">
      <c r="A87" s="61"/>
      <c r="B87" s="11" t="s">
        <v>2730</v>
      </c>
      <c r="C87" s="73" t="s">
        <v>2731</v>
      </c>
      <c r="I87" s="2" t="s">
        <v>2732</v>
      </c>
    </row>
    <row r="88" spans="1:9" ht="40.5" x14ac:dyDescent="0.25">
      <c r="A88" s="61"/>
      <c r="B88" s="11" t="s">
        <v>2733</v>
      </c>
      <c r="C88" s="73" t="s">
        <v>2734</v>
      </c>
      <c r="I88" s="2" t="s">
        <v>2732</v>
      </c>
    </row>
    <row r="89" spans="1:9" ht="27" x14ac:dyDescent="0.25">
      <c r="A89" s="61"/>
      <c r="B89" s="11" t="s">
        <v>2735</v>
      </c>
      <c r="C89" s="73" t="s">
        <v>2736</v>
      </c>
      <c r="I89" s="2" t="s">
        <v>2586</v>
      </c>
    </row>
    <row r="90" spans="1:9" x14ac:dyDescent="0.25">
      <c r="A90" s="61"/>
      <c r="B90" s="11"/>
    </row>
    <row r="91" spans="1:9" x14ac:dyDescent="0.25">
      <c r="A91" s="61"/>
      <c r="B91" s="11"/>
    </row>
  </sheetData>
  <mergeCells count="8">
    <mergeCell ref="A2:A16"/>
    <mergeCell ref="A17:A28"/>
    <mergeCell ref="A42:A49"/>
    <mergeCell ref="A66:A84"/>
    <mergeCell ref="A58:A65"/>
    <mergeCell ref="A50:A57"/>
    <mergeCell ref="A29:A34"/>
    <mergeCell ref="A35:A41"/>
  </mergeCells>
  <hyperlinks>
    <hyperlink ref="D6" r:id="rId1" xr:uid="{2D60A928-FD8F-4966-9371-99B5B84381BA}"/>
  </hyperlinks>
  <pageMargins left="0.70866141732283472" right="0.70866141732283472" top="0.74803149606299213" bottom="0.74803149606299213" header="0.31496062992125984" footer="0.31496062992125984"/>
  <pageSetup paperSize="9" scale="45" orientation="landscape" r:id="rId2"/>
  <headerFooter>
    <oddHeader>&amp;C&amp;"Verdana,Normal"&amp;14BASE DE DATOS
 CONTRATOS&amp;R&amp;G</oddHeader>
    <oddFooter>&amp;L&amp;G&amp;R&amp;"Verdana,Normal"&amp;8&amp;P de &amp;N
FOR-GCO-360-028 
06/01/2026 Version: 17</oddFooter>
  </headerFooter>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4c01278-966e-4772-a3e6-c0070ad5e1c9">
      <Terms xmlns="http://schemas.microsoft.com/office/infopath/2007/PartnerControls"/>
    </lcf76f155ced4ddcb4097134ff3c332f>
    <TaxCatchAll xmlns="04bff30a-0e97-4ba6-a2ac-5d1a1b8ba76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1BC0AF84F8C18479E13177977061E0D" ma:contentTypeVersion="12" ma:contentTypeDescription="Crear nuevo documento." ma:contentTypeScope="" ma:versionID="d56b810410e9d562622a1b4bf8f048d2">
  <xsd:schema xmlns:xsd="http://www.w3.org/2001/XMLSchema" xmlns:xs="http://www.w3.org/2001/XMLSchema" xmlns:p="http://schemas.microsoft.com/office/2006/metadata/properties" xmlns:ns2="f4c01278-966e-4772-a3e6-c0070ad5e1c9" xmlns:ns3="04bff30a-0e97-4ba6-a2ac-5d1a1b8ba76f" targetNamespace="http://schemas.microsoft.com/office/2006/metadata/properties" ma:root="true" ma:fieldsID="d25278dffaeb5297e09ca01aa47bdc39" ns2:_="" ns3:_="">
    <xsd:import namespace="f4c01278-966e-4772-a3e6-c0070ad5e1c9"/>
    <xsd:import namespace="04bff30a-0e97-4ba6-a2ac-5d1a1b8b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c01278-966e-4772-a3e6-c0070ad5e1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6bb5b288-7ef2-4687-a031-f7a6a21e13f5"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bff30a-0e97-4ba6-a2ac-5d1a1b8ba76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a011057-702a-4b04-8154-764c47ee461d}" ma:internalName="TaxCatchAll" ma:showField="CatchAllData" ma:web="04bff30a-0e97-4ba6-a2ac-5d1a1b8b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401D4E-4ABB-49F9-925F-E2EB7CBC4F61}">
  <ds:schemaRefs>
    <ds:schemaRef ds:uri="http://schemas.microsoft.com/office/2006/metadata/properties"/>
    <ds:schemaRef ds:uri="http://schemas.microsoft.com/office/infopath/2007/PartnerControls"/>
    <ds:schemaRef ds:uri="f4c01278-966e-4772-a3e6-c0070ad5e1c9"/>
    <ds:schemaRef ds:uri="04bff30a-0e97-4ba6-a2ac-5d1a1b8ba76f"/>
  </ds:schemaRefs>
</ds:datastoreItem>
</file>

<file path=customXml/itemProps2.xml><?xml version="1.0" encoding="utf-8"?>
<ds:datastoreItem xmlns:ds="http://schemas.openxmlformats.org/officeDocument/2006/customXml" ds:itemID="{4763292E-8882-4278-A9E8-FF07070CF9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c01278-966e-4772-a3e6-c0070ad5e1c9"/>
    <ds:schemaRef ds:uri="04bff30a-0e97-4ba6-a2ac-5d1a1b8ba7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688FDA-7E38-4410-A1A4-26FBCCAC1C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INF CONTRACTUAL 2026</vt:lpstr>
      <vt:lpstr>INFORMACIÓN PERSONAL </vt:lpstr>
      <vt:lpstr>PROCESOS</vt:lpstr>
      <vt:lpstr>lnkContractReferenceLink_1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Camilo</dc:creator>
  <cp:keywords/>
  <dc:description/>
  <cp:lastModifiedBy>Maria De Jesus Gutierrez Daza</cp:lastModifiedBy>
  <cp:revision/>
  <dcterms:created xsi:type="dcterms:W3CDTF">2025-09-14T20:26:24Z</dcterms:created>
  <dcterms:modified xsi:type="dcterms:W3CDTF">2026-07-24T19:09:07Z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0x01010071BC0AF84F8C18479E13177977061E0D</vt:lpwstr>
  </property>
  <property fmtid="{D5CDD505-2E9C-101B-9397-08002B2CF9AE}" pid="3" name="MediaServiceImageTags">
    <vt:lpwstr/>
  </property>
</Properties>
</file>