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UPERVIGILANCIA\REGADS\2022\"/>
    </mc:Choice>
  </mc:AlternateContent>
  <workbookProtection workbookAlgorithmName="SHA-512" workbookHashValue="kHuCgtu5EpGeRFUUPi7lns/G/nhgonwVRN9EDYZN4gLiKh4ZdLQHXTL2DmywRNp2GfbTvXsm8I4h7lGt56pA0Q==" workbookSaltValue="ZL1H91fJtsGcwHjnY9bz2A==" workbookSpinCount="100000" lockStructure="1"/>
  <bookViews>
    <workbookView xWindow="-120" yWindow="-120" windowWidth="20730" windowHeight="11160"/>
  </bookViews>
  <sheets>
    <sheet name="1. Información General 2" sheetId="1" r:id="rId1"/>
    <sheet name="2. Gastos de Personal" sheetId="2" r:id="rId2"/>
    <sheet name="3. Horas Extra" sheetId="3" r:id="rId3"/>
    <sheet name="4. Otr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7" i="2" l="1"/>
  <c r="G27" i="2"/>
  <c r="A27" i="2"/>
  <c r="AE26" i="2"/>
  <c r="G26" i="2"/>
  <c r="A26" i="2"/>
  <c r="AE25" i="2"/>
  <c r="G25" i="2"/>
  <c r="A25" i="2"/>
  <c r="AE24" i="2"/>
  <c r="G24" i="2"/>
  <c r="A24" i="2"/>
  <c r="AE23" i="2"/>
  <c r="G23" i="2"/>
  <c r="A23" i="2"/>
  <c r="AE22" i="2"/>
  <c r="G22" i="2"/>
  <c r="A22" i="2"/>
  <c r="AE21" i="2"/>
  <c r="G21" i="2"/>
  <c r="A21" i="2"/>
  <c r="AE20" i="2"/>
  <c r="G20" i="2"/>
  <c r="A20" i="2"/>
  <c r="AE19" i="2"/>
  <c r="G19" i="2"/>
  <c r="A19" i="2"/>
  <c r="AE18" i="2"/>
  <c r="G18" i="2"/>
  <c r="A18" i="2"/>
  <c r="AE17" i="2"/>
  <c r="G17" i="2"/>
  <c r="A17" i="2"/>
  <c r="AE16" i="2"/>
  <c r="G16" i="2"/>
  <c r="A16" i="2"/>
  <c r="AE15" i="2"/>
  <c r="G15" i="2"/>
  <c r="A15" i="2"/>
  <c r="AE14" i="2"/>
  <c r="G14" i="2"/>
  <c r="A14" i="2"/>
  <c r="AE13" i="2"/>
  <c r="G13" i="2"/>
  <c r="A13" i="2"/>
  <c r="AE12" i="2"/>
  <c r="G12" i="2"/>
  <c r="A12" i="2"/>
  <c r="AE11" i="2"/>
  <c r="G11" i="2"/>
  <c r="A11" i="2"/>
  <c r="AE10" i="2"/>
  <c r="G10" i="2"/>
  <c r="A10" i="2"/>
  <c r="AE9" i="2"/>
  <c r="G9" i="2"/>
  <c r="A9" i="2"/>
  <c r="AE8" i="2"/>
  <c r="G8" i="2"/>
  <c r="A8" i="2"/>
  <c r="AE7" i="2"/>
  <c r="G7" i="2"/>
  <c r="A7" i="2"/>
  <c r="AE6" i="2"/>
  <c r="G6" i="2"/>
  <c r="A6" i="2"/>
  <c r="AE5" i="2"/>
  <c r="G5" i="2"/>
  <c r="A5" i="2"/>
  <c r="AE4" i="2"/>
  <c r="G4" i="2"/>
  <c r="A4" i="2"/>
  <c r="AE39" i="2"/>
  <c r="G39" i="2"/>
  <c r="A39" i="2"/>
  <c r="AE38" i="2"/>
  <c r="G38" i="2"/>
  <c r="A38" i="2"/>
  <c r="AE37" i="2"/>
  <c r="G37" i="2"/>
  <c r="A37" i="2"/>
  <c r="AE36" i="2"/>
  <c r="G36" i="2"/>
  <c r="A36" i="2"/>
  <c r="AE35" i="2"/>
  <c r="G35" i="2"/>
  <c r="A35" i="2"/>
  <c r="AE34" i="2"/>
  <c r="G34" i="2"/>
  <c r="A34" i="2"/>
  <c r="AE33" i="2"/>
  <c r="G33" i="2"/>
  <c r="A33" i="2"/>
  <c r="AE32" i="2"/>
  <c r="G32" i="2"/>
  <c r="A32" i="2"/>
  <c r="AE31" i="2"/>
  <c r="G31" i="2"/>
  <c r="A31" i="2"/>
  <c r="AE30" i="2"/>
  <c r="G30" i="2"/>
  <c r="A30" i="2"/>
  <c r="AE29" i="2"/>
  <c r="G29" i="2"/>
  <c r="A29" i="2"/>
  <c r="AE28" i="2"/>
  <c r="G28" i="2"/>
  <c r="A28" i="2"/>
  <c r="AE45" i="2"/>
  <c r="G45" i="2"/>
  <c r="A45" i="2"/>
  <c r="AE44" i="2"/>
  <c r="G44" i="2"/>
  <c r="A44" i="2"/>
  <c r="AE43" i="2"/>
  <c r="G43" i="2"/>
  <c r="A43" i="2"/>
  <c r="AE42" i="2"/>
  <c r="G42" i="2"/>
  <c r="A42" i="2"/>
  <c r="AE41" i="2"/>
  <c r="G41" i="2"/>
  <c r="A41" i="2"/>
  <c r="AE40" i="2"/>
  <c r="G40" i="2"/>
  <c r="A40" i="2"/>
  <c r="AE47" i="2" l="1"/>
  <c r="G47" i="2"/>
  <c r="A47" i="2"/>
  <c r="AE46" i="2"/>
  <c r="G46" i="2"/>
  <c r="A46" i="2"/>
  <c r="AE49" i="2"/>
  <c r="G49" i="2"/>
  <c r="A49" i="2"/>
  <c r="AE50" i="2" l="1"/>
  <c r="G50" i="2"/>
  <c r="A50" i="2"/>
  <c r="AE51" i="2"/>
  <c r="G51" i="2"/>
  <c r="A51" i="2"/>
  <c r="G48" i="2" l="1"/>
  <c r="G52" i="2"/>
  <c r="G3" i="2"/>
  <c r="AE48" i="2" l="1"/>
  <c r="AE52" i="2"/>
  <c r="A52" i="2" l="1"/>
  <c r="A48" i="2"/>
  <c r="C24" i="4" l="1"/>
  <c r="D14" i="3"/>
  <c r="C14" i="3"/>
  <c r="B14" i="3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AE3" i="2"/>
  <c r="A3" i="2"/>
  <c r="AE53" i="2" l="1"/>
</calcChain>
</file>

<file path=xl/comments1.xml><?xml version="1.0" encoding="utf-8"?>
<comments xmlns="http://schemas.openxmlformats.org/spreadsheetml/2006/main">
  <authors>
    <author>Daniela Henao Agudelo</author>
    <author>Juan Carlos Rodríguez Rivera</author>
    <author>Waldo Mendieta</author>
    <author>Waldo Alejandro Mendieta Pinzon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3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<sst xmlns="http://schemas.openxmlformats.org/spreadsheetml/2006/main" count="92" uniqueCount="89">
  <si>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DESCRIPCION</t>
  </si>
  <si>
    <t>VALOR</t>
  </si>
  <si>
    <t>1 - VIGENTE</t>
  </si>
  <si>
    <t>SI</t>
  </si>
  <si>
    <t>FECHA DE CORTE</t>
  </si>
  <si>
    <t>2 - EN RECURSO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</si>
  <si>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</si>
  <si>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</si>
  <si>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</si>
  <si>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</si>
  <si>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</si>
  <si>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</si>
  <si>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</si>
  <si>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</si>
  <si>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</si>
  <si>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</si>
  <si>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</si>
  <si>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</si>
  <si>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</si>
  <si>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</si>
  <si>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</si>
  <si>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</si>
  <si>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</si>
  <si>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</si>
  <si>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</si>
  <si>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</si>
  <si>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MESES LABORADOS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</si>
  <si>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</si>
  <si>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</si>
  <si>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</si>
  <si>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</si>
  <si>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</si>
  <si>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</si>
  <si>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</si>
  <si>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</si>
  <si>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</si>
  <si>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</si>
  <si>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</si>
  <si>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</si>
  <si>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</si>
  <si>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</si>
  <si>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</si>
  <si>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</si>
  <si>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</si>
  <si>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</si>
  <si>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</si>
  <si>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</si>
  <si>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</si>
  <si>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</si>
  <si>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</si>
  <si>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</si>
  <si>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PLANILLA DE HORAS EXTRAS Y RECARGOS CONSOLIDADO ANUAL</t>
  </si>
  <si>
    <t>DEPARTAMENTO DE SEGURIDAD - CENTRO DE COSTOS</t>
  </si>
  <si>
    <t>Nombre Concepto</t>
  </si>
  <si>
    <t>Horas</t>
  </si>
  <si>
    <t>Valor Promedio</t>
  </si>
  <si>
    <t>Total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</si>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</sst>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$&quot;#,##0;[Red]\-&quot;$&quot;#,##0"/>
    <numFmt numFmtId="165" formatCode="&quot;$&quot;#,##0.00;[Red]\-&quot;$&quot;#,##0.00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yyyy\-mm\-dd;@"/>
    <numFmt numFmtId="169" formatCode="0.00000000000000"/>
    <numFmt numFmtId="170" formatCode="0.0000"/>
    <numFmt numFmtId="171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168" fontId="0" fillId="3" borderId="1" xfId="0" applyNumberFormat="1" applyFont="1" applyFill="1" applyBorder="1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168" fontId="0" fillId="0" borderId="7" xfId="0" applyNumberFormat="1" applyBorder="1" applyProtection="1">
      <protection locked="0"/>
    </xf>
    <xf numFmtId="0" fontId="0" fillId="0" borderId="7" xfId="0" applyFill="1" applyBorder="1" applyProtection="1">
      <protection locked="0"/>
    </xf>
    <xf numFmtId="166" fontId="0" fillId="0" borderId="7" xfId="2" applyFont="1" applyBorder="1" applyProtection="1">
      <protection locked="0"/>
    </xf>
    <xf numFmtId="0" fontId="2" fillId="4" borderId="7" xfId="0" applyFont="1" applyFill="1" applyBorder="1" applyAlignment="1">
      <alignment horizontal="center"/>
    </xf>
    <xf numFmtId="0" fontId="0" fillId="0" borderId="7" xfId="0" applyNumberFormat="1" applyBorder="1" applyProtection="1">
      <protection locked="0"/>
    </xf>
    <xf numFmtId="2" fontId="0" fillId="0" borderId="0" xfId="0" applyNumberFormat="1"/>
    <xf numFmtId="165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" fillId="0" borderId="7" xfId="1" applyNumberFormat="1" applyFont="1" applyBorder="1" applyProtection="1">
      <protection locked="0"/>
    </xf>
    <xf numFmtId="0" fontId="0" fillId="0" borderId="7" xfId="2" applyNumberFormat="1" applyFont="1" applyBorder="1" applyProtection="1">
      <protection locked="0"/>
    </xf>
    <xf numFmtId="166" fontId="3" fillId="0" borderId="7" xfId="2" applyFont="1" applyBorder="1"/>
    <xf numFmtId="49" fontId="9" fillId="4" borderId="7" xfId="0" applyNumberFormat="1" applyFont="1" applyFill="1" applyBorder="1" applyAlignment="1">
      <alignment horizontal="center"/>
    </xf>
    <xf numFmtId="49" fontId="0" fillId="0" borderId="7" xfId="0" applyNumberFormat="1" applyBorder="1" applyProtection="1">
      <protection locked="0"/>
    </xf>
    <xf numFmtId="49" fontId="0" fillId="0" borderId="0" xfId="0" applyNumberFormat="1"/>
    <xf numFmtId="0" fontId="3" fillId="0" borderId="0" xfId="0" applyFont="1"/>
    <xf numFmtId="171" fontId="0" fillId="0" borderId="7" xfId="0" applyNumberFormat="1" applyBorder="1" applyProtection="1">
      <protection locked="0"/>
    </xf>
    <xf numFmtId="49" fontId="9" fillId="4" borderId="14" xfId="0" applyNumberFormat="1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1" fontId="0" fillId="0" borderId="15" xfId="2" applyNumberFormat="1" applyFont="1" applyBorder="1" applyProtection="1">
      <protection locked="0"/>
    </xf>
    <xf numFmtId="49" fontId="8" fillId="0" borderId="18" xfId="0" applyNumberFormat="1" applyFont="1" applyFill="1" applyBorder="1" applyAlignment="1">
      <alignment horizontal="center"/>
    </xf>
    <xf numFmtId="49" fontId="0" fillId="0" borderId="6" xfId="0" applyNumberFormat="1" applyBorder="1" applyProtection="1">
      <protection locked="0"/>
    </xf>
    <xf numFmtId="1" fontId="0" fillId="0" borderId="19" xfId="2" applyNumberFormat="1" applyFont="1" applyBorder="1" applyProtection="1">
      <protection locked="0"/>
    </xf>
    <xf numFmtId="49" fontId="10" fillId="5" borderId="20" xfId="0" applyNumberFormat="1" applyFont="1" applyFill="1" applyBorder="1" applyAlignment="1"/>
    <xf numFmtId="49" fontId="10" fillId="5" borderId="21" xfId="0" applyNumberFormat="1" applyFont="1" applyFill="1" applyBorder="1" applyAlignment="1"/>
    <xf numFmtId="1" fontId="11" fillId="0" borderId="22" xfId="2" applyNumberFormat="1" applyFont="1" applyBorder="1"/>
    <xf numFmtId="0" fontId="2" fillId="4" borderId="14" xfId="0" applyFont="1" applyFill="1" applyBorder="1" applyAlignment="1"/>
    <xf numFmtId="0" fontId="2" fillId="4" borderId="15" xfId="0" applyFont="1" applyFill="1" applyBorder="1" applyAlignment="1">
      <alignment horizontal="center"/>
    </xf>
    <xf numFmtId="0" fontId="0" fillId="0" borderId="14" xfId="0" applyFill="1" applyBorder="1" applyAlignment="1"/>
    <xf numFmtId="1" fontId="1" fillId="0" borderId="15" xfId="2" applyNumberFormat="1" applyFont="1" applyBorder="1" applyProtection="1">
      <protection locked="0"/>
    </xf>
    <xf numFmtId="0" fontId="0" fillId="0" borderId="23" xfId="0" applyFill="1" applyBorder="1" applyAlignment="1"/>
    <xf numFmtId="165" fontId="0" fillId="0" borderId="14" xfId="0" applyNumberFormat="1" applyFill="1" applyBorder="1" applyAlignment="1"/>
    <xf numFmtId="0" fontId="0" fillId="0" borderId="14" xfId="0" applyBorder="1" applyAlignment="1"/>
    <xf numFmtId="0" fontId="0" fillId="0" borderId="25" xfId="0" applyBorder="1" applyAlignment="1"/>
    <xf numFmtId="0" fontId="8" fillId="5" borderId="26" xfId="0" applyFont="1" applyFill="1" applyBorder="1" applyAlignment="1"/>
    <xf numFmtId="0" fontId="3" fillId="0" borderId="27" xfId="0" applyNumberFormat="1" applyFont="1" applyBorder="1"/>
    <xf numFmtId="0" fontId="3" fillId="0" borderId="27" xfId="2" applyNumberFormat="1" applyFont="1" applyBorder="1"/>
    <xf numFmtId="1" fontId="3" fillId="0" borderId="17" xfId="2" applyNumberFormat="1" applyFont="1" applyBorder="1"/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30" xfId="0" applyBorder="1"/>
    <xf numFmtId="168" fontId="0" fillId="0" borderId="31" xfId="0" applyNumberFormat="1" applyBorder="1" applyProtection="1">
      <protection locked="0"/>
    </xf>
    <xf numFmtId="0" fontId="0" fillId="0" borderId="31" xfId="0" applyBorder="1" applyAlignment="1" applyProtection="1">
      <alignment horizontal="right"/>
      <protection locked="0"/>
    </xf>
    <xf numFmtId="1" fontId="0" fillId="0" borderId="31" xfId="0" applyNumberFormat="1" applyBorder="1" applyAlignment="1" applyProtection="1">
      <alignment horizontal="right"/>
      <protection locked="0"/>
    </xf>
    <xf numFmtId="0" fontId="4" fillId="0" borderId="31" xfId="3" applyBorder="1" applyAlignment="1" applyProtection="1">
      <alignment horizontal="right"/>
      <protection locked="0"/>
    </xf>
    <xf numFmtId="0" fontId="0" fillId="0" borderId="16" xfId="0" applyBorder="1"/>
    <xf numFmtId="0" fontId="0" fillId="0" borderId="32" xfId="0" applyBorder="1"/>
    <xf numFmtId="1" fontId="0" fillId="0" borderId="7" xfId="2" applyNumberFormat="1" applyFont="1" applyFill="1" applyBorder="1" applyProtection="1">
      <protection locked="0"/>
    </xf>
    <xf numFmtId="1" fontId="0" fillId="0" borderId="7" xfId="2" applyNumberFormat="1" applyFont="1" applyBorder="1" applyProtection="1">
      <protection locked="0"/>
    </xf>
    <xf numFmtId="1" fontId="3" fillId="0" borderId="7" xfId="2" applyNumberFormat="1" applyFont="1" applyBorder="1"/>
    <xf numFmtId="1" fontId="0" fillId="0" borderId="0" xfId="0" applyNumberFormat="1"/>
    <xf numFmtId="0" fontId="0" fillId="0" borderId="0" xfId="0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2" fillId="4" borderId="11" xfId="0" applyNumberFormat="1" applyFont="1" applyFill="1" applyBorder="1" applyAlignment="1">
      <alignment horizontal="center"/>
    </xf>
    <xf numFmtId="164" fontId="2" fillId="4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9" fillId="4" borderId="11" xfId="0" applyNumberFormat="1" applyFont="1" applyFill="1" applyBorder="1" applyAlignment="1">
      <alignment horizontal="center" vertical="center"/>
    </xf>
    <xf numFmtId="49" fontId="9" fillId="4" borderId="12" xfId="0" applyNumberFormat="1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0</xdr:col>
      <xdr:colOff>2200275</xdr:colOff>
      <xdr:row>0</xdr:row>
      <xdr:rowOff>647700</xdr:rowOff>
    </xdr:to>
    <xdr:pic>
      <xdr:nvPicPr>
        <xdr:cNvPr id="6" name="Imagen 5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0</xdr:row>
      <xdr:rowOff>95250</xdr:rowOff>
    </xdr:from>
    <xdr:to>
      <xdr:col>1</xdr:col>
      <xdr:colOff>2123704</xdr:colOff>
      <xdr:row>0</xdr:row>
      <xdr:rowOff>641321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95250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3105150</xdr:colOff>
      <xdr:row>0</xdr:row>
      <xdr:rowOff>38100</xdr:rowOff>
    </xdr:from>
    <xdr:to>
      <xdr:col>2</xdr:col>
      <xdr:colOff>0</xdr:colOff>
      <xdr:row>0</xdr:row>
      <xdr:rowOff>699770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8100"/>
          <a:ext cx="1190625" cy="661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197379</xdr:colOff>
      <xdr:row>0</xdr:row>
      <xdr:rowOff>286808</xdr:rowOff>
    </xdr:from>
    <xdr:to>
      <xdr:col>12</xdr:col>
      <xdr:colOff>275166</xdr:colOff>
      <xdr:row>0</xdr:row>
      <xdr:rowOff>1095374</xdr:rowOff>
    </xdr:to>
    <xdr:pic>
      <xdr:nvPicPr>
        <xdr:cNvPr id="5" name="Imagen 4" descr="1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317" y="286808"/>
          <a:ext cx="4006849" cy="80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1117070</xdr:colOff>
      <xdr:row>0</xdr:row>
      <xdr:rowOff>322792</xdr:rowOff>
    </xdr:from>
    <xdr:to>
      <xdr:col>17</xdr:col>
      <xdr:colOff>854604</xdr:colOff>
      <xdr:row>0</xdr:row>
      <xdr:rowOff>1142999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6445" y="322792"/>
          <a:ext cx="3666597" cy="820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1071562</xdr:colOff>
      <xdr:row>0</xdr:row>
      <xdr:rowOff>285748</xdr:rowOff>
    </xdr:from>
    <xdr:to>
      <xdr:col>22</xdr:col>
      <xdr:colOff>357186</xdr:colOff>
      <xdr:row>0</xdr:row>
      <xdr:rowOff>1166811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37" y="285748"/>
          <a:ext cx="1904999" cy="881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2257425</xdr:colOff>
      <xdr:row>0</xdr:row>
      <xdr:rowOff>676276</xdr:rowOff>
    </xdr:to>
    <xdr:pic>
      <xdr:nvPicPr>
        <xdr:cNvPr id="8" name="Imagen 7" descr="1 LOG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209800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3038475</xdr:colOff>
      <xdr:row>0</xdr:row>
      <xdr:rowOff>28576</xdr:rowOff>
    </xdr:from>
    <xdr:to>
      <xdr:col>2</xdr:col>
      <xdr:colOff>1095375</xdr:colOff>
      <xdr:row>0</xdr:row>
      <xdr:rowOff>685800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28576"/>
          <a:ext cx="2266950" cy="65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0</xdr:row>
      <xdr:rowOff>38100</xdr:rowOff>
    </xdr:from>
    <xdr:to>
      <xdr:col>3</xdr:col>
      <xdr:colOff>1809750</xdr:colOff>
      <xdr:row>0</xdr:row>
      <xdr:rowOff>699770</xdr:rowOff>
    </xdr:to>
    <xdr:pic>
      <xdr:nvPicPr>
        <xdr:cNvPr id="4" name="Imagen 3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8100"/>
          <a:ext cx="1190625" cy="661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771525</xdr:colOff>
      <xdr:row>0</xdr:row>
      <xdr:rowOff>676275</xdr:rowOff>
    </xdr:to>
    <xdr:pic>
      <xdr:nvPicPr>
        <xdr:cNvPr id="6" name="Imagen 5" descr="1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0002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876300</xdr:colOff>
      <xdr:row>0</xdr:row>
      <xdr:rowOff>57150</xdr:rowOff>
    </xdr:from>
    <xdr:to>
      <xdr:col>2</xdr:col>
      <xdr:colOff>1024633</xdr:colOff>
      <xdr:row>0</xdr:row>
      <xdr:rowOff>666750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57150"/>
          <a:ext cx="1919983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1028700</xdr:colOff>
      <xdr:row>0</xdr:row>
      <xdr:rowOff>76200</xdr:rowOff>
    </xdr:from>
    <xdr:to>
      <xdr:col>2</xdr:col>
      <xdr:colOff>2219325</xdr:colOff>
      <xdr:row>0</xdr:row>
      <xdr:rowOff>737870</xdr:rowOff>
    </xdr:to>
    <xdr:pic>
      <xdr:nvPicPr>
        <xdr:cNvPr id="5" name="Imagen 4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76200"/>
          <a:ext cx="1190625" cy="6616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5" displayName="Tabla5" ref="A2:B13" totalsRowShown="0" headerRowDxfId="1">
  <autoFilter ref="A2:B13"/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6"/>
  <sheetViews>
    <sheetView tabSelected="1" workbookViewId="0">
      <selection activeCell="B4" sqref="B4"/>
    </sheetView>
  </sheetViews>
  <sheetFormatPr baseColWidth="10" defaultColWidth="0" defaultRowHeight="15" zeroHeight="1" x14ac:dyDescent="0.25"/>
  <cols>
    <col min="1" max="1" width="42" customWidth="1"/>
    <col min="2" max="2" width="64.42578125" customWidth="1"/>
    <col min="3" max="4" width="11.42578125" hidden="1" customWidth="1"/>
    <col min="5" max="5" width="12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8" ht="56.25" customHeight="1" thickBot="1" x14ac:dyDescent="0.3">
      <c r="A1" s="63"/>
      <c r="B1" s="63"/>
    </row>
    <row r="2" spans="1:28" x14ac:dyDescent="0.25">
      <c r="A2" s="50" t="s">
        <v>0</v>
      </c>
      <c r="B2" s="51" t="s">
        <v>1</v>
      </c>
      <c r="Z2" t="s">
        <v>2</v>
      </c>
      <c r="AA2" t="s">
        <v>3</v>
      </c>
      <c r="AB2" s="1">
        <v>44561</v>
      </c>
    </row>
    <row r="3" spans="1:28" x14ac:dyDescent="0.25">
      <c r="A3" s="52" t="s">
        <v>4</v>
      </c>
      <c r="B3" s="53">
        <v>44561</v>
      </c>
      <c r="Z3" t="s">
        <v>5</v>
      </c>
      <c r="AA3" t="s">
        <v>6</v>
      </c>
    </row>
    <row r="4" spans="1:28" x14ac:dyDescent="0.25">
      <c r="A4" s="52" t="s">
        <v>7</v>
      </c>
      <c r="B4" s="54"/>
      <c r="Z4" t="s">
        <v>8</v>
      </c>
    </row>
    <row r="5" spans="1:28" x14ac:dyDescent="0.25">
      <c r="A5" s="52" t="s">
        <v>9</v>
      </c>
      <c r="B5" s="55"/>
      <c r="Z5" t="s">
        <v>10</v>
      </c>
    </row>
    <row r="6" spans="1:28" x14ac:dyDescent="0.25">
      <c r="A6" s="52" t="s">
        <v>11</v>
      </c>
      <c r="B6" s="56"/>
      <c r="Z6" t="s">
        <v>12</v>
      </c>
    </row>
    <row r="7" spans="1:28" x14ac:dyDescent="0.25">
      <c r="A7" s="52" t="s">
        <v>13</v>
      </c>
      <c r="B7" s="55"/>
    </row>
    <row r="8" spans="1:28" x14ac:dyDescent="0.25">
      <c r="A8" s="52" t="s">
        <v>14</v>
      </c>
      <c r="B8" s="54"/>
    </row>
    <row r="9" spans="1:28" x14ac:dyDescent="0.25">
      <c r="A9" s="52" t="s">
        <v>15</v>
      </c>
      <c r="B9" s="55"/>
    </row>
    <row r="10" spans="1:28" x14ac:dyDescent="0.25">
      <c r="A10" s="52" t="s">
        <v>16</v>
      </c>
      <c r="B10" s="55"/>
    </row>
    <row r="11" spans="1:28" x14ac:dyDescent="0.25">
      <c r="A11" s="52" t="s">
        <v>17</v>
      </c>
      <c r="B11" s="53"/>
    </row>
    <row r="12" spans="1:28" x14ac:dyDescent="0.25">
      <c r="A12" s="52" t="s">
        <v>18</v>
      </c>
      <c r="B12" s="54"/>
    </row>
    <row r="13" spans="1:28" x14ac:dyDescent="0.25">
      <c r="A13" s="52" t="s">
        <v>19</v>
      </c>
      <c r="B13" s="54"/>
    </row>
    <row r="14" spans="1:28" ht="15.75" hidden="1" thickBot="1" x14ac:dyDescent="0.3">
      <c r="A14" s="57"/>
      <c r="B14" s="58"/>
    </row>
    <row r="16" spans="1:28" hidden="1" x14ac:dyDescent="0.25">
      <c r="E16" s="3"/>
    </row>
  </sheetData>
  <sheetProtection algorithmName="SHA-512" hashValue="Lm1KS//9ePi91ltfVc/OE5Kk/POYtS/GVSeQV73j5bNWrrlbMLX0etamGhj8cCywYARG/J2mlcXR6tfdCxREWw==" saltValue="gKKVitg2J29O+YYR2L4xOg==" spinCount="100000" sheet="1" objects="1" scenarios="1"/>
  <mergeCells count="1">
    <mergeCell ref="A1:B1"/>
  </mergeCells>
  <dataValidations count="4">
    <dataValidation type="list" allowBlank="1" showInputMessage="1" showErrorMessage="1" errorTitle="Seleccione un valor de la lista" error="Seleccione un valor de la lista" sqref="B3">
      <formula1>$AB$2:$AB$2</formula1>
    </dataValidation>
    <dataValidation type="list" showInputMessage="1" showErrorMessage="1" sqref="B12">
      <formula1>$Z$1:$Z$6</formula1>
    </dataValidation>
    <dataValidation type="list" showInputMessage="1" showErrorMessage="1" sqref="B13">
      <formula1>$AA$1:$AA$3</formula1>
    </dataValidation>
    <dataValidation type="list" allowBlank="1" showInputMessage="1" showErrorMessage="1" sqref="E2">
      <formula1>$AB$2:$AB$4</formula1>
    </dataValidation>
  </dataValidations>
  <pageMargins left="0.7" right="0.7" top="0.75" bottom="0.75" header="0.3" footer="0.3"/>
  <pageSetup paperSize="0" orientation="portrait" horizontalDpi="0" verticalDpi="0" copies="0"/>
  <ignoredErrors>
    <ignoredError sqref="B12:B13" listDataValidation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AE100"/>
  <sheetViews>
    <sheetView zoomScaleNormal="100" workbookViewId="0">
      <selection activeCell="B2" sqref="B2"/>
    </sheetView>
  </sheetViews>
  <sheetFormatPr baseColWidth="10" defaultColWidth="0" defaultRowHeight="15" zeroHeight="1" x14ac:dyDescent="0.25"/>
  <cols>
    <col min="1" max="1" width="3.28515625" bestFit="1" customWidth="1"/>
    <col min="2" max="2" width="19.7109375" customWidth="1"/>
    <col min="3" max="3" width="22.85546875" customWidth="1"/>
    <col min="4" max="4" width="51.42578125" customWidth="1"/>
    <col min="5" max="5" width="15.7109375" bestFit="1" customWidth="1"/>
    <col min="6" max="6" width="14.28515625" bestFit="1" customWidth="1"/>
    <col min="7" max="7" width="10.7109375" bestFit="1" customWidth="1"/>
    <col min="8" max="8" width="15.140625" customWidth="1"/>
    <col min="9" max="9" width="13.28515625" customWidth="1"/>
    <col min="10" max="10" width="19.7109375" customWidth="1"/>
    <col min="11" max="30" width="19.7109375" style="62" customWidth="1"/>
    <col min="31" max="31" width="19.7109375" customWidth="1"/>
    <col min="32" max="16384" width="11.42578125" hidden="1"/>
  </cols>
  <sheetData>
    <row r="1" spans="1:31" ht="97.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</row>
    <row r="2" spans="1:31" ht="38.25" x14ac:dyDescent="0.25">
      <c r="A2" s="4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5" t="s">
        <v>31</v>
      </c>
      <c r="M2" s="5" t="s">
        <v>32</v>
      </c>
      <c r="N2" s="5" t="s">
        <v>33</v>
      </c>
      <c r="O2" s="5" t="s">
        <v>34</v>
      </c>
      <c r="P2" s="5" t="s">
        <v>35</v>
      </c>
      <c r="Q2" s="6" t="s">
        <v>36</v>
      </c>
      <c r="R2" s="7" t="s">
        <v>37</v>
      </c>
      <c r="S2" s="5" t="s">
        <v>38</v>
      </c>
      <c r="T2" s="8" t="s">
        <v>39</v>
      </c>
      <c r="U2" s="5" t="s">
        <v>40</v>
      </c>
      <c r="V2" s="5" t="s">
        <v>41</v>
      </c>
      <c r="W2" s="5" t="s">
        <v>42</v>
      </c>
      <c r="X2" s="5" t="s">
        <v>43</v>
      </c>
      <c r="Y2" s="5" t="s">
        <v>44</v>
      </c>
      <c r="Z2" s="5" t="s">
        <v>45</v>
      </c>
      <c r="AA2" s="5" t="s">
        <v>46</v>
      </c>
      <c r="AB2" s="5" t="s">
        <v>47</v>
      </c>
      <c r="AC2" s="9" t="s">
        <v>48</v>
      </c>
      <c r="AD2" s="9" t="s">
        <v>49</v>
      </c>
      <c r="AE2" s="9" t="s">
        <v>50</v>
      </c>
    </row>
    <row r="3" spans="1:31" s="2" customFormat="1" x14ac:dyDescent="0.25">
      <c r="A3" s="10">
        <f>ROW()-2</f>
        <v>1</v>
      </c>
      <c r="B3" s="10"/>
      <c r="C3" s="10"/>
      <c r="D3" s="10"/>
      <c r="E3" s="11"/>
      <c r="F3" s="11"/>
      <c r="G3" s="27">
        <f>ROUND((DAYS360(IF(44197&lt;=E3,E3,44197),IF(AND(44197&lt;=F3,F3&lt;=44561),F3,44561))/30),2)</f>
        <v>12</v>
      </c>
      <c r="H3" s="10"/>
      <c r="I3" s="12"/>
      <c r="J3" s="59">
        <v>0</v>
      </c>
      <c r="K3" s="60">
        <v>0</v>
      </c>
      <c r="L3" s="59">
        <v>0</v>
      </c>
      <c r="M3" s="59">
        <v>0</v>
      </c>
      <c r="N3" s="59">
        <v>0</v>
      </c>
      <c r="O3" s="59">
        <v>0</v>
      </c>
      <c r="P3" s="59">
        <v>0</v>
      </c>
      <c r="Q3" s="59">
        <v>0</v>
      </c>
      <c r="R3" s="59">
        <v>0</v>
      </c>
      <c r="S3" s="59">
        <v>0</v>
      </c>
      <c r="T3" s="59">
        <v>0</v>
      </c>
      <c r="U3" s="59">
        <v>0</v>
      </c>
      <c r="V3" s="59">
        <v>0</v>
      </c>
      <c r="W3" s="59">
        <v>0</v>
      </c>
      <c r="X3" s="59">
        <v>0</v>
      </c>
      <c r="Y3" s="59">
        <v>0</v>
      </c>
      <c r="Z3" s="59">
        <v>0</v>
      </c>
      <c r="AA3" s="59">
        <v>0</v>
      </c>
      <c r="AB3" s="59">
        <v>0</v>
      </c>
      <c r="AC3" s="59">
        <v>0</v>
      </c>
      <c r="AD3" s="59">
        <v>0</v>
      </c>
      <c r="AE3" s="13">
        <f>+SUM(K3:AD3)</f>
        <v>0</v>
      </c>
    </row>
    <row r="4" spans="1:31" s="2" customFormat="1" x14ac:dyDescent="0.25">
      <c r="A4" s="10">
        <f t="shared" ref="A4:A27" si="0">ROW()-2</f>
        <v>2</v>
      </c>
      <c r="B4" s="10"/>
      <c r="C4" s="10"/>
      <c r="D4" s="10"/>
      <c r="E4" s="11"/>
      <c r="F4" s="11"/>
      <c r="G4" s="27">
        <f t="shared" ref="G4:G27" si="1">ROUND((DAYS360(IF(44197&lt;=E4,E4,44197),IF(AND(44197&lt;=F4,F4&lt;=44561),F4,44561))/30),2)</f>
        <v>12</v>
      </c>
      <c r="H4" s="10"/>
      <c r="I4" s="12"/>
      <c r="J4" s="59">
        <v>0</v>
      </c>
      <c r="K4" s="60">
        <v>0</v>
      </c>
      <c r="L4" s="59">
        <v>0</v>
      </c>
      <c r="M4" s="59">
        <v>0</v>
      </c>
      <c r="N4" s="59">
        <v>0</v>
      </c>
      <c r="O4" s="59">
        <v>0</v>
      </c>
      <c r="P4" s="59">
        <v>0</v>
      </c>
      <c r="Q4" s="59">
        <v>0</v>
      </c>
      <c r="R4" s="59">
        <v>0</v>
      </c>
      <c r="S4" s="59">
        <v>0</v>
      </c>
      <c r="T4" s="59">
        <v>0</v>
      </c>
      <c r="U4" s="59">
        <v>0</v>
      </c>
      <c r="V4" s="59">
        <v>0</v>
      </c>
      <c r="W4" s="59">
        <v>0</v>
      </c>
      <c r="X4" s="59">
        <v>0</v>
      </c>
      <c r="Y4" s="59">
        <v>0</v>
      </c>
      <c r="Z4" s="59">
        <v>0</v>
      </c>
      <c r="AA4" s="59">
        <v>0</v>
      </c>
      <c r="AB4" s="59">
        <v>0</v>
      </c>
      <c r="AC4" s="59">
        <v>0</v>
      </c>
      <c r="AD4" s="59">
        <v>0</v>
      </c>
      <c r="AE4" s="13">
        <f t="shared" ref="AE4:AE27" si="2">+SUM(K4:AD4)</f>
        <v>0</v>
      </c>
    </row>
    <row r="5" spans="1:31" s="2" customFormat="1" x14ac:dyDescent="0.25">
      <c r="A5" s="10">
        <f t="shared" si="0"/>
        <v>3</v>
      </c>
      <c r="B5" s="10"/>
      <c r="C5" s="10"/>
      <c r="D5" s="10"/>
      <c r="E5" s="11"/>
      <c r="F5" s="11"/>
      <c r="G5" s="27">
        <f t="shared" si="1"/>
        <v>12</v>
      </c>
      <c r="H5" s="10"/>
      <c r="I5" s="12"/>
      <c r="J5" s="59">
        <v>0</v>
      </c>
      <c r="K5" s="60">
        <v>0</v>
      </c>
      <c r="L5" s="59">
        <v>0</v>
      </c>
      <c r="M5" s="59">
        <v>0</v>
      </c>
      <c r="N5" s="59">
        <v>0</v>
      </c>
      <c r="O5" s="59">
        <v>0</v>
      </c>
      <c r="P5" s="59">
        <v>0</v>
      </c>
      <c r="Q5" s="59">
        <v>0</v>
      </c>
      <c r="R5" s="59">
        <v>0</v>
      </c>
      <c r="S5" s="59">
        <v>0</v>
      </c>
      <c r="T5" s="59">
        <v>0</v>
      </c>
      <c r="U5" s="59">
        <v>0</v>
      </c>
      <c r="V5" s="59">
        <v>0</v>
      </c>
      <c r="W5" s="59">
        <v>0</v>
      </c>
      <c r="X5" s="59">
        <v>0</v>
      </c>
      <c r="Y5" s="59">
        <v>0</v>
      </c>
      <c r="Z5" s="59">
        <v>0</v>
      </c>
      <c r="AA5" s="59">
        <v>0</v>
      </c>
      <c r="AB5" s="59">
        <v>0</v>
      </c>
      <c r="AC5" s="59">
        <v>0</v>
      </c>
      <c r="AD5" s="59">
        <v>0</v>
      </c>
      <c r="AE5" s="13">
        <f t="shared" si="2"/>
        <v>0</v>
      </c>
    </row>
    <row r="6" spans="1:31" s="2" customFormat="1" x14ac:dyDescent="0.25">
      <c r="A6" s="10">
        <f t="shared" si="0"/>
        <v>4</v>
      </c>
      <c r="B6" s="10"/>
      <c r="C6" s="10"/>
      <c r="D6" s="10"/>
      <c r="E6" s="11"/>
      <c r="F6" s="11"/>
      <c r="G6" s="27">
        <f t="shared" si="1"/>
        <v>12</v>
      </c>
      <c r="H6" s="10"/>
      <c r="I6" s="12"/>
      <c r="J6" s="59">
        <v>0</v>
      </c>
      <c r="K6" s="60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  <c r="U6" s="59">
        <v>0</v>
      </c>
      <c r="V6" s="59">
        <v>0</v>
      </c>
      <c r="W6" s="59">
        <v>0</v>
      </c>
      <c r="X6" s="59">
        <v>0</v>
      </c>
      <c r="Y6" s="59">
        <v>0</v>
      </c>
      <c r="Z6" s="59">
        <v>0</v>
      </c>
      <c r="AA6" s="59">
        <v>0</v>
      </c>
      <c r="AB6" s="59">
        <v>0</v>
      </c>
      <c r="AC6" s="59">
        <v>0</v>
      </c>
      <c r="AD6" s="59">
        <v>0</v>
      </c>
      <c r="AE6" s="13">
        <f t="shared" si="2"/>
        <v>0</v>
      </c>
    </row>
    <row r="7" spans="1:31" s="2" customFormat="1" x14ac:dyDescent="0.25">
      <c r="A7" s="10">
        <f t="shared" si="0"/>
        <v>5</v>
      </c>
      <c r="B7" s="10"/>
      <c r="C7" s="10"/>
      <c r="D7" s="10"/>
      <c r="E7" s="11"/>
      <c r="F7" s="11"/>
      <c r="G7" s="27">
        <f t="shared" si="1"/>
        <v>12</v>
      </c>
      <c r="H7" s="10"/>
      <c r="I7" s="12"/>
      <c r="J7" s="59">
        <v>0</v>
      </c>
      <c r="K7" s="60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0</v>
      </c>
      <c r="R7" s="59">
        <v>0</v>
      </c>
      <c r="S7" s="59">
        <v>0</v>
      </c>
      <c r="T7" s="59">
        <v>0</v>
      </c>
      <c r="U7" s="59">
        <v>0</v>
      </c>
      <c r="V7" s="59">
        <v>0</v>
      </c>
      <c r="W7" s="59">
        <v>0</v>
      </c>
      <c r="X7" s="59">
        <v>0</v>
      </c>
      <c r="Y7" s="59">
        <v>0</v>
      </c>
      <c r="Z7" s="59">
        <v>0</v>
      </c>
      <c r="AA7" s="59">
        <v>0</v>
      </c>
      <c r="AB7" s="59">
        <v>0</v>
      </c>
      <c r="AC7" s="59">
        <v>0</v>
      </c>
      <c r="AD7" s="59">
        <v>0</v>
      </c>
      <c r="AE7" s="13">
        <f t="shared" si="2"/>
        <v>0</v>
      </c>
    </row>
    <row r="8" spans="1:31" s="2" customFormat="1" x14ac:dyDescent="0.25">
      <c r="A8" s="10">
        <f t="shared" si="0"/>
        <v>6</v>
      </c>
      <c r="B8" s="10"/>
      <c r="C8" s="10"/>
      <c r="D8" s="10"/>
      <c r="E8" s="11"/>
      <c r="F8" s="11"/>
      <c r="G8" s="27">
        <f t="shared" si="1"/>
        <v>12</v>
      </c>
      <c r="H8" s="10"/>
      <c r="I8" s="12"/>
      <c r="J8" s="59">
        <v>0</v>
      </c>
      <c r="K8" s="60">
        <v>0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9">
        <v>0</v>
      </c>
      <c r="W8" s="59">
        <v>0</v>
      </c>
      <c r="X8" s="59">
        <v>0</v>
      </c>
      <c r="Y8" s="59">
        <v>0</v>
      </c>
      <c r="Z8" s="59">
        <v>0</v>
      </c>
      <c r="AA8" s="59">
        <v>0</v>
      </c>
      <c r="AB8" s="59">
        <v>0</v>
      </c>
      <c r="AC8" s="59">
        <v>0</v>
      </c>
      <c r="AD8" s="59">
        <v>0</v>
      </c>
      <c r="AE8" s="13">
        <f t="shared" si="2"/>
        <v>0</v>
      </c>
    </row>
    <row r="9" spans="1:31" s="2" customFormat="1" x14ac:dyDescent="0.25">
      <c r="A9" s="10">
        <f t="shared" si="0"/>
        <v>7</v>
      </c>
      <c r="B9" s="10"/>
      <c r="C9" s="10"/>
      <c r="D9" s="10"/>
      <c r="E9" s="11"/>
      <c r="F9" s="11"/>
      <c r="G9" s="27">
        <f t="shared" si="1"/>
        <v>12</v>
      </c>
      <c r="H9" s="10"/>
      <c r="I9" s="12"/>
      <c r="J9" s="59">
        <v>0</v>
      </c>
      <c r="K9" s="60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0</v>
      </c>
      <c r="AE9" s="13">
        <f t="shared" si="2"/>
        <v>0</v>
      </c>
    </row>
    <row r="10" spans="1:31" s="2" customFormat="1" x14ac:dyDescent="0.25">
      <c r="A10" s="10">
        <f t="shared" si="0"/>
        <v>8</v>
      </c>
      <c r="B10" s="10"/>
      <c r="C10" s="10"/>
      <c r="D10" s="10"/>
      <c r="E10" s="11"/>
      <c r="F10" s="11"/>
      <c r="G10" s="27">
        <f t="shared" si="1"/>
        <v>12</v>
      </c>
      <c r="H10" s="10"/>
      <c r="I10" s="12"/>
      <c r="J10" s="59">
        <v>0</v>
      </c>
      <c r="K10" s="60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13">
        <f t="shared" si="2"/>
        <v>0</v>
      </c>
    </row>
    <row r="11" spans="1:31" s="2" customFormat="1" x14ac:dyDescent="0.25">
      <c r="A11" s="10">
        <f t="shared" si="0"/>
        <v>9</v>
      </c>
      <c r="B11" s="10"/>
      <c r="C11" s="10"/>
      <c r="D11" s="10"/>
      <c r="E11" s="11"/>
      <c r="F11" s="11"/>
      <c r="G11" s="27">
        <f t="shared" si="1"/>
        <v>12</v>
      </c>
      <c r="H11" s="10"/>
      <c r="I11" s="12"/>
      <c r="J11" s="59">
        <v>0</v>
      </c>
      <c r="K11" s="60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13">
        <f t="shared" si="2"/>
        <v>0</v>
      </c>
    </row>
    <row r="12" spans="1:31" s="2" customFormat="1" x14ac:dyDescent="0.25">
      <c r="A12" s="10">
        <f t="shared" si="0"/>
        <v>10</v>
      </c>
      <c r="B12" s="10"/>
      <c r="C12" s="10"/>
      <c r="D12" s="10"/>
      <c r="E12" s="11"/>
      <c r="F12" s="11"/>
      <c r="G12" s="27">
        <f t="shared" si="1"/>
        <v>12</v>
      </c>
      <c r="H12" s="10"/>
      <c r="I12" s="12"/>
      <c r="J12" s="59">
        <v>0</v>
      </c>
      <c r="K12" s="60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13">
        <f t="shared" si="2"/>
        <v>0</v>
      </c>
    </row>
    <row r="13" spans="1:31" s="2" customFormat="1" x14ac:dyDescent="0.25">
      <c r="A13" s="10">
        <f t="shared" si="0"/>
        <v>11</v>
      </c>
      <c r="B13" s="10"/>
      <c r="C13" s="10"/>
      <c r="D13" s="10"/>
      <c r="E13" s="11"/>
      <c r="F13" s="11"/>
      <c r="G13" s="27">
        <f t="shared" si="1"/>
        <v>12</v>
      </c>
      <c r="H13" s="10"/>
      <c r="I13" s="12"/>
      <c r="J13" s="59">
        <v>0</v>
      </c>
      <c r="K13" s="60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59">
        <v>0</v>
      </c>
      <c r="S13" s="59">
        <v>0</v>
      </c>
      <c r="T13" s="59">
        <v>0</v>
      </c>
      <c r="U13" s="59">
        <v>0</v>
      </c>
      <c r="V13" s="59">
        <v>0</v>
      </c>
      <c r="W13" s="59">
        <v>0</v>
      </c>
      <c r="X13" s="59">
        <v>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13">
        <f t="shared" si="2"/>
        <v>0</v>
      </c>
    </row>
    <row r="14" spans="1:31" s="2" customFormat="1" x14ac:dyDescent="0.25">
      <c r="A14" s="10">
        <f t="shared" si="0"/>
        <v>12</v>
      </c>
      <c r="B14" s="10"/>
      <c r="C14" s="10"/>
      <c r="D14" s="10"/>
      <c r="E14" s="11"/>
      <c r="F14" s="11"/>
      <c r="G14" s="27">
        <f t="shared" si="1"/>
        <v>12</v>
      </c>
      <c r="H14" s="10"/>
      <c r="I14" s="12"/>
      <c r="J14" s="59">
        <v>0</v>
      </c>
      <c r="K14" s="60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59">
        <v>0</v>
      </c>
      <c r="U14" s="59">
        <v>0</v>
      </c>
      <c r="V14" s="59">
        <v>0</v>
      </c>
      <c r="W14" s="59">
        <v>0</v>
      </c>
      <c r="X14" s="59">
        <v>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13">
        <f t="shared" si="2"/>
        <v>0</v>
      </c>
    </row>
    <row r="15" spans="1:31" s="2" customFormat="1" x14ac:dyDescent="0.25">
      <c r="A15" s="10">
        <f t="shared" si="0"/>
        <v>13</v>
      </c>
      <c r="B15" s="10"/>
      <c r="C15" s="10"/>
      <c r="D15" s="10"/>
      <c r="E15" s="11"/>
      <c r="F15" s="11"/>
      <c r="G15" s="27">
        <f t="shared" si="1"/>
        <v>12</v>
      </c>
      <c r="H15" s="10"/>
      <c r="I15" s="12"/>
      <c r="J15" s="59">
        <v>0</v>
      </c>
      <c r="K15" s="60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  <c r="T15" s="59">
        <v>0</v>
      </c>
      <c r="U15" s="59">
        <v>0</v>
      </c>
      <c r="V15" s="59">
        <v>0</v>
      </c>
      <c r="W15" s="59">
        <v>0</v>
      </c>
      <c r="X15" s="59">
        <v>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13">
        <f t="shared" si="2"/>
        <v>0</v>
      </c>
    </row>
    <row r="16" spans="1:31" s="2" customFormat="1" x14ac:dyDescent="0.25">
      <c r="A16" s="10">
        <f t="shared" si="0"/>
        <v>14</v>
      </c>
      <c r="B16" s="10"/>
      <c r="C16" s="10"/>
      <c r="D16" s="10"/>
      <c r="E16" s="11"/>
      <c r="F16" s="11"/>
      <c r="G16" s="27">
        <f t="shared" si="1"/>
        <v>12</v>
      </c>
      <c r="H16" s="10"/>
      <c r="I16" s="12"/>
      <c r="J16" s="59">
        <v>0</v>
      </c>
      <c r="K16" s="60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13">
        <f t="shared" si="2"/>
        <v>0</v>
      </c>
    </row>
    <row r="17" spans="1:31" s="2" customFormat="1" x14ac:dyDescent="0.25">
      <c r="A17" s="10">
        <f t="shared" si="0"/>
        <v>15</v>
      </c>
      <c r="B17" s="10"/>
      <c r="C17" s="10"/>
      <c r="D17" s="10"/>
      <c r="E17" s="11"/>
      <c r="F17" s="11"/>
      <c r="G17" s="27">
        <f t="shared" si="1"/>
        <v>12</v>
      </c>
      <c r="H17" s="10"/>
      <c r="I17" s="12"/>
      <c r="J17" s="59">
        <v>0</v>
      </c>
      <c r="K17" s="60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13">
        <f t="shared" si="2"/>
        <v>0</v>
      </c>
    </row>
    <row r="18" spans="1:31" s="2" customFormat="1" x14ac:dyDescent="0.25">
      <c r="A18" s="10">
        <f t="shared" si="0"/>
        <v>16</v>
      </c>
      <c r="B18" s="10"/>
      <c r="C18" s="10"/>
      <c r="D18" s="10"/>
      <c r="E18" s="11"/>
      <c r="F18" s="11"/>
      <c r="G18" s="27">
        <f t="shared" si="1"/>
        <v>12</v>
      </c>
      <c r="H18" s="10"/>
      <c r="I18" s="12"/>
      <c r="J18" s="59">
        <v>0</v>
      </c>
      <c r="K18" s="60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13">
        <f t="shared" si="2"/>
        <v>0</v>
      </c>
    </row>
    <row r="19" spans="1:31" s="2" customFormat="1" x14ac:dyDescent="0.25">
      <c r="A19" s="10">
        <f t="shared" si="0"/>
        <v>17</v>
      </c>
      <c r="B19" s="10"/>
      <c r="C19" s="10"/>
      <c r="D19" s="10"/>
      <c r="E19" s="11"/>
      <c r="F19" s="11"/>
      <c r="G19" s="27">
        <f t="shared" si="1"/>
        <v>12</v>
      </c>
      <c r="H19" s="10"/>
      <c r="I19" s="12"/>
      <c r="J19" s="59">
        <v>0</v>
      </c>
      <c r="K19" s="60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13">
        <f t="shared" si="2"/>
        <v>0</v>
      </c>
    </row>
    <row r="20" spans="1:31" s="2" customFormat="1" x14ac:dyDescent="0.25">
      <c r="A20" s="10">
        <f t="shared" si="0"/>
        <v>18</v>
      </c>
      <c r="B20" s="10"/>
      <c r="C20" s="10"/>
      <c r="D20" s="10"/>
      <c r="E20" s="11"/>
      <c r="F20" s="11"/>
      <c r="G20" s="27">
        <f t="shared" si="1"/>
        <v>12</v>
      </c>
      <c r="H20" s="10"/>
      <c r="I20" s="12"/>
      <c r="J20" s="59">
        <v>0</v>
      </c>
      <c r="K20" s="60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13">
        <f t="shared" si="2"/>
        <v>0</v>
      </c>
    </row>
    <row r="21" spans="1:31" s="2" customFormat="1" x14ac:dyDescent="0.25">
      <c r="A21" s="10">
        <f t="shared" si="0"/>
        <v>19</v>
      </c>
      <c r="B21" s="10"/>
      <c r="C21" s="10"/>
      <c r="D21" s="10"/>
      <c r="E21" s="11"/>
      <c r="F21" s="11"/>
      <c r="G21" s="27">
        <f t="shared" si="1"/>
        <v>12</v>
      </c>
      <c r="H21" s="10"/>
      <c r="I21" s="12"/>
      <c r="J21" s="59">
        <v>0</v>
      </c>
      <c r="K21" s="60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13">
        <f t="shared" si="2"/>
        <v>0</v>
      </c>
    </row>
    <row r="22" spans="1:31" s="2" customFormat="1" x14ac:dyDescent="0.25">
      <c r="A22" s="10">
        <f t="shared" si="0"/>
        <v>20</v>
      </c>
      <c r="B22" s="10"/>
      <c r="C22" s="10"/>
      <c r="D22" s="10"/>
      <c r="E22" s="11"/>
      <c r="F22" s="11"/>
      <c r="G22" s="27">
        <f t="shared" si="1"/>
        <v>12</v>
      </c>
      <c r="H22" s="10"/>
      <c r="I22" s="12"/>
      <c r="J22" s="59">
        <v>0</v>
      </c>
      <c r="K22" s="60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13">
        <f t="shared" si="2"/>
        <v>0</v>
      </c>
    </row>
    <row r="23" spans="1:31" s="2" customFormat="1" x14ac:dyDescent="0.25">
      <c r="A23" s="10">
        <f t="shared" si="0"/>
        <v>21</v>
      </c>
      <c r="B23" s="10"/>
      <c r="C23" s="10"/>
      <c r="D23" s="10"/>
      <c r="E23" s="11"/>
      <c r="F23" s="11"/>
      <c r="G23" s="27">
        <f t="shared" si="1"/>
        <v>12</v>
      </c>
      <c r="H23" s="10"/>
      <c r="I23" s="12"/>
      <c r="J23" s="59">
        <v>0</v>
      </c>
      <c r="K23" s="60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13">
        <f t="shared" si="2"/>
        <v>0</v>
      </c>
    </row>
    <row r="24" spans="1:31" s="2" customFormat="1" x14ac:dyDescent="0.25">
      <c r="A24" s="10">
        <f t="shared" si="0"/>
        <v>22</v>
      </c>
      <c r="B24" s="10"/>
      <c r="C24" s="10"/>
      <c r="D24" s="10"/>
      <c r="E24" s="11"/>
      <c r="F24" s="11"/>
      <c r="G24" s="27">
        <f t="shared" si="1"/>
        <v>12</v>
      </c>
      <c r="H24" s="10"/>
      <c r="I24" s="12"/>
      <c r="J24" s="59">
        <v>0</v>
      </c>
      <c r="K24" s="60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13">
        <f t="shared" si="2"/>
        <v>0</v>
      </c>
    </row>
    <row r="25" spans="1:31" s="2" customFormat="1" x14ac:dyDescent="0.25">
      <c r="A25" s="10">
        <f t="shared" si="0"/>
        <v>23</v>
      </c>
      <c r="B25" s="10"/>
      <c r="C25" s="10"/>
      <c r="D25" s="10"/>
      <c r="E25" s="11"/>
      <c r="F25" s="11"/>
      <c r="G25" s="27">
        <f t="shared" si="1"/>
        <v>12</v>
      </c>
      <c r="H25" s="10"/>
      <c r="I25" s="12"/>
      <c r="J25" s="59">
        <v>0</v>
      </c>
      <c r="K25" s="60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13">
        <f t="shared" si="2"/>
        <v>0</v>
      </c>
    </row>
    <row r="26" spans="1:31" s="2" customFormat="1" x14ac:dyDescent="0.25">
      <c r="A26" s="10">
        <f t="shared" si="0"/>
        <v>24</v>
      </c>
      <c r="B26" s="10"/>
      <c r="C26" s="10"/>
      <c r="D26" s="10"/>
      <c r="E26" s="11"/>
      <c r="F26" s="11"/>
      <c r="G26" s="27">
        <f t="shared" si="1"/>
        <v>12</v>
      </c>
      <c r="H26" s="10"/>
      <c r="I26" s="12"/>
      <c r="J26" s="59">
        <v>0</v>
      </c>
      <c r="K26" s="60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13">
        <f t="shared" si="2"/>
        <v>0</v>
      </c>
    </row>
    <row r="27" spans="1:31" s="2" customFormat="1" x14ac:dyDescent="0.25">
      <c r="A27" s="10">
        <f t="shared" si="0"/>
        <v>25</v>
      </c>
      <c r="B27" s="10"/>
      <c r="C27" s="10"/>
      <c r="D27" s="10"/>
      <c r="E27" s="11"/>
      <c r="F27" s="11"/>
      <c r="G27" s="27">
        <f t="shared" si="1"/>
        <v>12</v>
      </c>
      <c r="H27" s="10"/>
      <c r="I27" s="12"/>
      <c r="J27" s="59">
        <v>0</v>
      </c>
      <c r="K27" s="60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13">
        <f t="shared" si="2"/>
        <v>0</v>
      </c>
    </row>
    <row r="28" spans="1:31" s="2" customFormat="1" x14ac:dyDescent="0.25">
      <c r="A28" s="10">
        <f t="shared" ref="A28:A39" si="3">ROW()-2</f>
        <v>26</v>
      </c>
      <c r="B28" s="10"/>
      <c r="C28" s="10"/>
      <c r="D28" s="10"/>
      <c r="E28" s="11"/>
      <c r="F28" s="11"/>
      <c r="G28" s="27">
        <f t="shared" ref="G28:G39" si="4">ROUND((DAYS360(IF(44197&lt;=E28,E28,44197),IF(AND(44197&lt;=F28,F28&lt;=44561),F28,44561))/30),2)</f>
        <v>12</v>
      </c>
      <c r="H28" s="10"/>
      <c r="I28" s="12"/>
      <c r="J28" s="59">
        <v>0</v>
      </c>
      <c r="K28" s="60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13">
        <f t="shared" ref="AE28:AE39" si="5">+SUM(K28:AD28)</f>
        <v>0</v>
      </c>
    </row>
    <row r="29" spans="1:31" s="2" customFormat="1" x14ac:dyDescent="0.25">
      <c r="A29" s="10">
        <f t="shared" si="3"/>
        <v>27</v>
      </c>
      <c r="B29" s="10"/>
      <c r="C29" s="10"/>
      <c r="D29" s="10"/>
      <c r="E29" s="11"/>
      <c r="F29" s="11"/>
      <c r="G29" s="27">
        <f t="shared" si="4"/>
        <v>12</v>
      </c>
      <c r="H29" s="10"/>
      <c r="I29" s="12"/>
      <c r="J29" s="59">
        <v>0</v>
      </c>
      <c r="K29" s="60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13">
        <f t="shared" si="5"/>
        <v>0</v>
      </c>
    </row>
    <row r="30" spans="1:31" s="2" customFormat="1" x14ac:dyDescent="0.25">
      <c r="A30" s="10">
        <f t="shared" si="3"/>
        <v>28</v>
      </c>
      <c r="B30" s="10"/>
      <c r="C30" s="10"/>
      <c r="D30" s="10"/>
      <c r="E30" s="11"/>
      <c r="F30" s="11"/>
      <c r="G30" s="27">
        <f t="shared" si="4"/>
        <v>12</v>
      </c>
      <c r="H30" s="10"/>
      <c r="I30" s="12"/>
      <c r="J30" s="59">
        <v>0</v>
      </c>
      <c r="K30" s="60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13">
        <f t="shared" si="5"/>
        <v>0</v>
      </c>
    </row>
    <row r="31" spans="1:31" s="2" customFormat="1" x14ac:dyDescent="0.25">
      <c r="A31" s="10">
        <f t="shared" si="3"/>
        <v>29</v>
      </c>
      <c r="B31" s="10"/>
      <c r="C31" s="10"/>
      <c r="D31" s="10"/>
      <c r="E31" s="11"/>
      <c r="F31" s="11"/>
      <c r="G31" s="27">
        <f t="shared" si="4"/>
        <v>12</v>
      </c>
      <c r="H31" s="10"/>
      <c r="I31" s="12"/>
      <c r="J31" s="59">
        <v>0</v>
      </c>
      <c r="K31" s="60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13">
        <f t="shared" si="5"/>
        <v>0</v>
      </c>
    </row>
    <row r="32" spans="1:31" s="2" customFormat="1" x14ac:dyDescent="0.25">
      <c r="A32" s="10">
        <f t="shared" si="3"/>
        <v>30</v>
      </c>
      <c r="B32" s="10"/>
      <c r="C32" s="10"/>
      <c r="D32" s="10"/>
      <c r="E32" s="11"/>
      <c r="F32" s="11"/>
      <c r="G32" s="27">
        <f t="shared" si="4"/>
        <v>12</v>
      </c>
      <c r="H32" s="10"/>
      <c r="I32" s="12"/>
      <c r="J32" s="59">
        <v>0</v>
      </c>
      <c r="K32" s="60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13">
        <f t="shared" si="5"/>
        <v>0</v>
      </c>
    </row>
    <row r="33" spans="1:31" s="2" customFormat="1" x14ac:dyDescent="0.25">
      <c r="A33" s="10">
        <f t="shared" si="3"/>
        <v>31</v>
      </c>
      <c r="B33" s="10"/>
      <c r="C33" s="10"/>
      <c r="D33" s="10"/>
      <c r="E33" s="11"/>
      <c r="F33" s="11"/>
      <c r="G33" s="27">
        <f t="shared" si="4"/>
        <v>12</v>
      </c>
      <c r="H33" s="10"/>
      <c r="I33" s="12"/>
      <c r="J33" s="59">
        <v>0</v>
      </c>
      <c r="K33" s="60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13">
        <f t="shared" si="5"/>
        <v>0</v>
      </c>
    </row>
    <row r="34" spans="1:31" s="2" customFormat="1" x14ac:dyDescent="0.25">
      <c r="A34" s="10">
        <f t="shared" si="3"/>
        <v>32</v>
      </c>
      <c r="B34" s="10"/>
      <c r="C34" s="10"/>
      <c r="D34" s="10"/>
      <c r="E34" s="11"/>
      <c r="F34" s="11"/>
      <c r="G34" s="27">
        <f t="shared" si="4"/>
        <v>12</v>
      </c>
      <c r="H34" s="10"/>
      <c r="I34" s="12"/>
      <c r="J34" s="59">
        <v>0</v>
      </c>
      <c r="K34" s="60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13">
        <f t="shared" si="5"/>
        <v>0</v>
      </c>
    </row>
    <row r="35" spans="1:31" s="2" customFormat="1" x14ac:dyDescent="0.25">
      <c r="A35" s="10">
        <f t="shared" si="3"/>
        <v>33</v>
      </c>
      <c r="B35" s="10"/>
      <c r="C35" s="10"/>
      <c r="D35" s="10"/>
      <c r="E35" s="11"/>
      <c r="F35" s="11"/>
      <c r="G35" s="27">
        <f t="shared" si="4"/>
        <v>12</v>
      </c>
      <c r="H35" s="10"/>
      <c r="I35" s="12"/>
      <c r="J35" s="59">
        <v>0</v>
      </c>
      <c r="K35" s="60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13">
        <f t="shared" si="5"/>
        <v>0</v>
      </c>
    </row>
    <row r="36" spans="1:31" s="2" customFormat="1" x14ac:dyDescent="0.25">
      <c r="A36" s="10">
        <f t="shared" si="3"/>
        <v>34</v>
      </c>
      <c r="B36" s="10"/>
      <c r="C36" s="10"/>
      <c r="D36" s="10"/>
      <c r="E36" s="11"/>
      <c r="F36" s="11"/>
      <c r="G36" s="27">
        <f t="shared" si="4"/>
        <v>12</v>
      </c>
      <c r="H36" s="10"/>
      <c r="I36" s="12"/>
      <c r="J36" s="59">
        <v>0</v>
      </c>
      <c r="K36" s="60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13">
        <f t="shared" si="5"/>
        <v>0</v>
      </c>
    </row>
    <row r="37" spans="1:31" s="2" customFormat="1" x14ac:dyDescent="0.25">
      <c r="A37" s="10">
        <f t="shared" si="3"/>
        <v>35</v>
      </c>
      <c r="B37" s="10"/>
      <c r="C37" s="10"/>
      <c r="D37" s="10"/>
      <c r="E37" s="11"/>
      <c r="F37" s="11"/>
      <c r="G37" s="27">
        <f t="shared" si="4"/>
        <v>12</v>
      </c>
      <c r="H37" s="10"/>
      <c r="I37" s="12"/>
      <c r="J37" s="59">
        <v>0</v>
      </c>
      <c r="K37" s="60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13">
        <f t="shared" si="5"/>
        <v>0</v>
      </c>
    </row>
    <row r="38" spans="1:31" s="2" customFormat="1" x14ac:dyDescent="0.25">
      <c r="A38" s="10">
        <f t="shared" si="3"/>
        <v>36</v>
      </c>
      <c r="B38" s="10"/>
      <c r="C38" s="10"/>
      <c r="D38" s="10"/>
      <c r="E38" s="11"/>
      <c r="F38" s="11"/>
      <c r="G38" s="27">
        <f t="shared" si="4"/>
        <v>12</v>
      </c>
      <c r="H38" s="10"/>
      <c r="I38" s="12"/>
      <c r="J38" s="59">
        <v>0</v>
      </c>
      <c r="K38" s="60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13">
        <f t="shared" si="5"/>
        <v>0</v>
      </c>
    </row>
    <row r="39" spans="1:31" s="2" customFormat="1" x14ac:dyDescent="0.25">
      <c r="A39" s="10">
        <f t="shared" si="3"/>
        <v>37</v>
      </c>
      <c r="B39" s="10"/>
      <c r="C39" s="10"/>
      <c r="D39" s="10"/>
      <c r="E39" s="11"/>
      <c r="F39" s="11"/>
      <c r="G39" s="27">
        <f t="shared" si="4"/>
        <v>12</v>
      </c>
      <c r="H39" s="10"/>
      <c r="I39" s="12"/>
      <c r="J39" s="59">
        <v>0</v>
      </c>
      <c r="K39" s="60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13">
        <f t="shared" si="5"/>
        <v>0</v>
      </c>
    </row>
    <row r="40" spans="1:31" s="2" customFormat="1" x14ac:dyDescent="0.25">
      <c r="A40" s="10">
        <f t="shared" ref="A40:A45" si="6">ROW()-2</f>
        <v>38</v>
      </c>
      <c r="B40" s="10"/>
      <c r="C40" s="10"/>
      <c r="D40" s="10"/>
      <c r="E40" s="11"/>
      <c r="F40" s="11"/>
      <c r="G40" s="27">
        <f t="shared" ref="G40:G45" si="7">ROUND((DAYS360(IF(44197&lt;=E40,E40,44197),IF(AND(44197&lt;=F40,F40&lt;=44561),F40,44561))/30),2)</f>
        <v>12</v>
      </c>
      <c r="H40" s="10"/>
      <c r="I40" s="12"/>
      <c r="J40" s="59">
        <v>0</v>
      </c>
      <c r="K40" s="60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59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13">
        <f t="shared" ref="AE40:AE45" si="8">+SUM(K40:AD40)</f>
        <v>0</v>
      </c>
    </row>
    <row r="41" spans="1:31" s="2" customFormat="1" x14ac:dyDescent="0.25">
      <c r="A41" s="10">
        <f t="shared" si="6"/>
        <v>39</v>
      </c>
      <c r="B41" s="10"/>
      <c r="C41" s="10"/>
      <c r="D41" s="10"/>
      <c r="E41" s="11"/>
      <c r="F41" s="11"/>
      <c r="G41" s="27">
        <f t="shared" si="7"/>
        <v>12</v>
      </c>
      <c r="H41" s="10"/>
      <c r="I41" s="12"/>
      <c r="J41" s="59">
        <v>0</v>
      </c>
      <c r="K41" s="60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9">
        <v>0</v>
      </c>
      <c r="W41" s="59">
        <v>0</v>
      </c>
      <c r="X41" s="59">
        <v>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13">
        <f t="shared" si="8"/>
        <v>0</v>
      </c>
    </row>
    <row r="42" spans="1:31" s="2" customFormat="1" x14ac:dyDescent="0.25">
      <c r="A42" s="10">
        <f t="shared" si="6"/>
        <v>40</v>
      </c>
      <c r="B42" s="10"/>
      <c r="C42" s="10"/>
      <c r="D42" s="10"/>
      <c r="E42" s="11"/>
      <c r="F42" s="11"/>
      <c r="G42" s="27">
        <f t="shared" si="7"/>
        <v>12</v>
      </c>
      <c r="H42" s="10"/>
      <c r="I42" s="12"/>
      <c r="J42" s="59">
        <v>0</v>
      </c>
      <c r="K42" s="60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9">
        <v>0</v>
      </c>
      <c r="W42" s="59">
        <v>0</v>
      </c>
      <c r="X42" s="59">
        <v>0</v>
      </c>
      <c r="Y42" s="59">
        <v>0</v>
      </c>
      <c r="Z42" s="59">
        <v>0</v>
      </c>
      <c r="AA42" s="59">
        <v>0</v>
      </c>
      <c r="AB42" s="59">
        <v>0</v>
      </c>
      <c r="AC42" s="59">
        <v>0</v>
      </c>
      <c r="AD42" s="59">
        <v>0</v>
      </c>
      <c r="AE42" s="13">
        <f t="shared" si="8"/>
        <v>0</v>
      </c>
    </row>
    <row r="43" spans="1:31" s="2" customFormat="1" x14ac:dyDescent="0.25">
      <c r="A43" s="10">
        <f t="shared" si="6"/>
        <v>41</v>
      </c>
      <c r="B43" s="10"/>
      <c r="C43" s="10"/>
      <c r="D43" s="10"/>
      <c r="E43" s="11"/>
      <c r="F43" s="11"/>
      <c r="G43" s="27">
        <f t="shared" si="7"/>
        <v>12</v>
      </c>
      <c r="H43" s="10"/>
      <c r="I43" s="12"/>
      <c r="J43" s="59">
        <v>0</v>
      </c>
      <c r="K43" s="60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9">
        <v>0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13">
        <f t="shared" si="8"/>
        <v>0</v>
      </c>
    </row>
    <row r="44" spans="1:31" s="2" customFormat="1" x14ac:dyDescent="0.25">
      <c r="A44" s="10">
        <f t="shared" si="6"/>
        <v>42</v>
      </c>
      <c r="B44" s="10"/>
      <c r="C44" s="10"/>
      <c r="D44" s="10"/>
      <c r="E44" s="11"/>
      <c r="F44" s="11"/>
      <c r="G44" s="27">
        <f t="shared" si="7"/>
        <v>12</v>
      </c>
      <c r="H44" s="10"/>
      <c r="I44" s="12"/>
      <c r="J44" s="59">
        <v>0</v>
      </c>
      <c r="K44" s="60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13">
        <f t="shared" si="8"/>
        <v>0</v>
      </c>
    </row>
    <row r="45" spans="1:31" s="2" customFormat="1" x14ac:dyDescent="0.25">
      <c r="A45" s="10">
        <f t="shared" si="6"/>
        <v>43</v>
      </c>
      <c r="B45" s="10"/>
      <c r="C45" s="10"/>
      <c r="D45" s="10"/>
      <c r="E45" s="11"/>
      <c r="F45" s="11"/>
      <c r="G45" s="27">
        <f t="shared" si="7"/>
        <v>12</v>
      </c>
      <c r="H45" s="10"/>
      <c r="I45" s="12"/>
      <c r="J45" s="59">
        <v>0</v>
      </c>
      <c r="K45" s="60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  <c r="T45" s="59">
        <v>0</v>
      </c>
      <c r="U45" s="59">
        <v>0</v>
      </c>
      <c r="V45" s="59">
        <v>0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13">
        <f t="shared" si="8"/>
        <v>0</v>
      </c>
    </row>
    <row r="46" spans="1:31" s="2" customFormat="1" x14ac:dyDescent="0.25">
      <c r="A46" s="10">
        <f t="shared" ref="A46:A52" si="9">ROW()-2</f>
        <v>44</v>
      </c>
      <c r="B46" s="10"/>
      <c r="C46" s="10"/>
      <c r="D46" s="10"/>
      <c r="E46" s="11"/>
      <c r="F46" s="11"/>
      <c r="G46" s="27">
        <f t="shared" ref="G46:G47" si="10">ROUND((DAYS360(IF(44197&lt;=E46,E46,44197),IF(AND(44197&lt;=F46,F46&lt;=44561),F46,44561))/30),2)</f>
        <v>12</v>
      </c>
      <c r="H46" s="10"/>
      <c r="I46" s="12"/>
      <c r="J46" s="59">
        <v>0</v>
      </c>
      <c r="K46" s="60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13">
        <f t="shared" ref="AE46:AE47" si="11">+SUM(K46:AD46)</f>
        <v>0</v>
      </c>
    </row>
    <row r="47" spans="1:31" s="2" customFormat="1" x14ac:dyDescent="0.25">
      <c r="A47" s="10">
        <f t="shared" si="9"/>
        <v>45</v>
      </c>
      <c r="B47" s="10"/>
      <c r="C47" s="10"/>
      <c r="D47" s="10"/>
      <c r="E47" s="11"/>
      <c r="F47" s="11"/>
      <c r="G47" s="27">
        <f t="shared" si="10"/>
        <v>12</v>
      </c>
      <c r="H47" s="10"/>
      <c r="I47" s="12"/>
      <c r="J47" s="59">
        <v>0</v>
      </c>
      <c r="K47" s="60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  <c r="T47" s="59">
        <v>0</v>
      </c>
      <c r="U47" s="59">
        <v>0</v>
      </c>
      <c r="V47" s="59">
        <v>0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13">
        <f t="shared" si="11"/>
        <v>0</v>
      </c>
    </row>
    <row r="48" spans="1:31" s="2" customFormat="1" x14ac:dyDescent="0.25">
      <c r="A48" s="10">
        <f t="shared" si="9"/>
        <v>46</v>
      </c>
      <c r="B48" s="10"/>
      <c r="C48" s="10"/>
      <c r="D48" s="10"/>
      <c r="E48" s="11"/>
      <c r="F48" s="11"/>
      <c r="G48" s="27">
        <f t="shared" ref="G48:G52" si="12">ROUND((DAYS360(IF(44197&lt;=E48,E48,44197),IF(AND(44197&lt;=F48,F48&lt;=44561),F48,44561))/30),2)</f>
        <v>12</v>
      </c>
      <c r="H48" s="10"/>
      <c r="I48" s="12"/>
      <c r="J48" s="59">
        <v>0</v>
      </c>
      <c r="K48" s="60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9">
        <v>0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13">
        <f t="shared" ref="AE48:AE52" si="13">+SUM(K48:AD48)</f>
        <v>0</v>
      </c>
    </row>
    <row r="49" spans="1:31" s="2" customFormat="1" x14ac:dyDescent="0.25">
      <c r="A49" s="10">
        <f t="shared" si="9"/>
        <v>47</v>
      </c>
      <c r="B49" s="10"/>
      <c r="C49" s="10"/>
      <c r="D49" s="10"/>
      <c r="E49" s="11"/>
      <c r="F49" s="11"/>
      <c r="G49" s="27">
        <f t="shared" ref="G49" si="14">ROUND((DAYS360(IF(44197&lt;=E49,E49,44197),IF(AND(44197&lt;=F49,F49&lt;=44561),F49,44561))/30),2)</f>
        <v>12</v>
      </c>
      <c r="H49" s="10"/>
      <c r="I49" s="12"/>
      <c r="J49" s="59">
        <v>0</v>
      </c>
      <c r="K49" s="60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13">
        <f t="shared" ref="AE49" si="15">+SUM(K49:AD49)</f>
        <v>0</v>
      </c>
    </row>
    <row r="50" spans="1:31" s="2" customFormat="1" x14ac:dyDescent="0.25">
      <c r="A50" s="10">
        <f t="shared" si="9"/>
        <v>48</v>
      </c>
      <c r="B50" s="10"/>
      <c r="C50" s="10"/>
      <c r="D50" s="10"/>
      <c r="E50" s="11"/>
      <c r="F50" s="11"/>
      <c r="G50" s="27">
        <f t="shared" si="12"/>
        <v>12</v>
      </c>
      <c r="H50" s="10"/>
      <c r="I50" s="12"/>
      <c r="J50" s="59">
        <v>0</v>
      </c>
      <c r="K50" s="60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0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13">
        <f t="shared" si="13"/>
        <v>0</v>
      </c>
    </row>
    <row r="51" spans="1:31" s="2" customFormat="1" x14ac:dyDescent="0.25">
      <c r="A51" s="10">
        <f t="shared" si="9"/>
        <v>49</v>
      </c>
      <c r="B51" s="10"/>
      <c r="C51" s="10"/>
      <c r="D51" s="10"/>
      <c r="E51" s="11"/>
      <c r="F51" s="11"/>
      <c r="G51" s="27">
        <f t="shared" ref="G51" si="16">ROUND((DAYS360(IF(44197&lt;=E51,E51,44197),IF(AND(44197&lt;=F51,F51&lt;=44561),F51,44561))/30),2)</f>
        <v>12</v>
      </c>
      <c r="H51" s="10"/>
      <c r="I51" s="12"/>
      <c r="J51" s="59">
        <v>0</v>
      </c>
      <c r="K51" s="60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13">
        <f t="shared" ref="AE51" si="17">+SUM(K51:AD51)</f>
        <v>0</v>
      </c>
    </row>
    <row r="52" spans="1:31" s="2" customFormat="1" x14ac:dyDescent="0.25">
      <c r="A52" s="10">
        <f t="shared" si="9"/>
        <v>50</v>
      </c>
      <c r="B52" s="10"/>
      <c r="C52" s="10"/>
      <c r="D52" s="10"/>
      <c r="E52" s="11"/>
      <c r="F52" s="11"/>
      <c r="G52" s="27">
        <f t="shared" si="12"/>
        <v>12</v>
      </c>
      <c r="H52" s="10"/>
      <c r="I52" s="12"/>
      <c r="J52" s="59">
        <v>0</v>
      </c>
      <c r="K52" s="60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13">
        <f t="shared" si="13"/>
        <v>0</v>
      </c>
    </row>
    <row r="53" spans="1:31" s="26" customFormat="1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5"/>
      <c r="K53" s="61">
        <f t="shared" ref="K53:AD53" si="18">+SUM(K3:K52)</f>
        <v>0</v>
      </c>
      <c r="L53" s="61">
        <f t="shared" si="18"/>
        <v>0</v>
      </c>
      <c r="M53" s="61">
        <f t="shared" si="18"/>
        <v>0</v>
      </c>
      <c r="N53" s="61">
        <f t="shared" si="18"/>
        <v>0</v>
      </c>
      <c r="O53" s="61">
        <f t="shared" si="18"/>
        <v>0</v>
      </c>
      <c r="P53" s="61">
        <f t="shared" si="18"/>
        <v>0</v>
      </c>
      <c r="Q53" s="61">
        <f t="shared" si="18"/>
        <v>0</v>
      </c>
      <c r="R53" s="61">
        <f t="shared" si="18"/>
        <v>0</v>
      </c>
      <c r="S53" s="61">
        <f t="shared" si="18"/>
        <v>0</v>
      </c>
      <c r="T53" s="61">
        <f t="shared" si="18"/>
        <v>0</v>
      </c>
      <c r="U53" s="61">
        <f t="shared" si="18"/>
        <v>0</v>
      </c>
      <c r="V53" s="61">
        <f t="shared" si="18"/>
        <v>0</v>
      </c>
      <c r="W53" s="61">
        <f t="shared" si="18"/>
        <v>0</v>
      </c>
      <c r="X53" s="61">
        <f t="shared" si="18"/>
        <v>0</v>
      </c>
      <c r="Y53" s="61">
        <f t="shared" si="18"/>
        <v>0</v>
      </c>
      <c r="Z53" s="61">
        <f t="shared" si="18"/>
        <v>0</v>
      </c>
      <c r="AA53" s="61">
        <f t="shared" si="18"/>
        <v>0</v>
      </c>
      <c r="AB53" s="61">
        <f t="shared" si="18"/>
        <v>0</v>
      </c>
      <c r="AC53" s="61">
        <f t="shared" si="18"/>
        <v>0</v>
      </c>
      <c r="AD53" s="61">
        <f t="shared" si="18"/>
        <v>0</v>
      </c>
      <c r="AE53" s="22">
        <f>+SUM($AE$3:AE52)</f>
        <v>0</v>
      </c>
    </row>
    <row r="54" spans="1:31" x14ac:dyDescent="0.25"/>
    <row r="55" spans="1:31" x14ac:dyDescent="0.25"/>
    <row r="56" spans="1:31" x14ac:dyDescent="0.25"/>
    <row r="57" spans="1:31" x14ac:dyDescent="0.25"/>
    <row r="58" spans="1:31" x14ac:dyDescent="0.25"/>
    <row r="59" spans="1:31" x14ac:dyDescent="0.25"/>
    <row r="60" spans="1:31" x14ac:dyDescent="0.25"/>
    <row r="61" spans="1:31" x14ac:dyDescent="0.25"/>
    <row r="62" spans="1:31" x14ac:dyDescent="0.25"/>
    <row r="63" spans="1:31" x14ac:dyDescent="0.25"/>
    <row r="64" spans="1:3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sheetProtection algorithmName="SHA-512" hashValue="+H6S7LPIogdQsjTpjDKUEjfnpGFfRFv6HkZvji1Vn80Z9rUSsFOO9GuMvrf4vfmPyBkHYeYgLjcHB5eleNuM7w==" saltValue="1RLdhS/+camluHfTNjBN7g==" spinCount="100000" sheet="1" objects="1" scenarios="1" formatCells="0" formatColumns="0" insertRows="0" deleteRows="0"/>
  <mergeCells count="2">
    <mergeCell ref="A1:AE1"/>
    <mergeCell ref="A53:J53"/>
  </mergeCells>
  <dataValidations count="1">
    <dataValidation type="date" allowBlank="1" showInputMessage="1" showErrorMessage="1" errorTitle="Fecha" error="Ingrese una fecha" sqref="E3:F52">
      <formula1>1</formula1>
      <formula2>54789</formula2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14"/>
  <sheetViews>
    <sheetView workbookViewId="0">
      <selection activeCell="A8" sqref="A8"/>
    </sheetView>
  </sheetViews>
  <sheetFormatPr baseColWidth="10" defaultColWidth="0" defaultRowHeight="15" zeroHeight="1" x14ac:dyDescent="0.25"/>
  <cols>
    <col min="1" max="1" width="53" customWidth="1"/>
    <col min="2" max="2" width="10.140625" bestFit="1" customWidth="1"/>
    <col min="3" max="3" width="17.140625" bestFit="1" customWidth="1"/>
    <col min="4" max="4" width="32.28515625" customWidth="1"/>
    <col min="5" max="5" width="14.140625" hidden="1" customWidth="1"/>
    <col min="6" max="6" width="13.85546875" hidden="1" customWidth="1"/>
    <col min="7" max="7" width="16.140625" hidden="1" customWidth="1"/>
    <col min="8" max="8" width="21.85546875" hidden="1" customWidth="1"/>
    <col min="9" max="16384" width="11.42578125" hidden="1"/>
  </cols>
  <sheetData>
    <row r="1" spans="1:8" ht="68.25" customHeight="1" thickBot="1" x14ac:dyDescent="0.3">
      <c r="A1" s="66"/>
      <c r="B1" s="66"/>
      <c r="C1" s="66"/>
      <c r="D1" s="66"/>
    </row>
    <row r="2" spans="1:8" x14ac:dyDescent="0.25">
      <c r="A2" s="67" t="s">
        <v>51</v>
      </c>
      <c r="B2" s="68"/>
      <c r="C2" s="68"/>
      <c r="D2" s="69"/>
    </row>
    <row r="3" spans="1:8" x14ac:dyDescent="0.25">
      <c r="A3" s="70" t="s">
        <v>52</v>
      </c>
      <c r="B3" s="71"/>
      <c r="C3" s="71"/>
      <c r="D3" s="72"/>
    </row>
    <row r="4" spans="1:8" x14ac:dyDescent="0.25">
      <c r="A4" s="38" t="s">
        <v>53</v>
      </c>
      <c r="B4" s="14" t="s">
        <v>54</v>
      </c>
      <c r="C4" s="14" t="s">
        <v>55</v>
      </c>
      <c r="D4" s="39" t="s">
        <v>56</v>
      </c>
    </row>
    <row r="5" spans="1:8" x14ac:dyDescent="0.25">
      <c r="A5" s="40" t="s">
        <v>57</v>
      </c>
      <c r="B5" s="15">
        <v>0</v>
      </c>
      <c r="C5" s="15">
        <v>0</v>
      </c>
      <c r="D5" s="41">
        <v>0</v>
      </c>
      <c r="E5" s="16"/>
      <c r="H5" s="17"/>
    </row>
    <row r="6" spans="1:8" x14ac:dyDescent="0.25">
      <c r="A6" s="42" t="s">
        <v>58</v>
      </c>
      <c r="B6" s="15">
        <v>0</v>
      </c>
      <c r="C6" s="15">
        <v>0</v>
      </c>
      <c r="D6" s="41">
        <v>0</v>
      </c>
      <c r="E6" s="16"/>
      <c r="H6" s="18"/>
    </row>
    <row r="7" spans="1:8" x14ac:dyDescent="0.25">
      <c r="A7" s="40" t="s">
        <v>59</v>
      </c>
      <c r="B7" s="15">
        <v>0</v>
      </c>
      <c r="C7" s="15">
        <v>0</v>
      </c>
      <c r="D7" s="41">
        <v>0</v>
      </c>
      <c r="E7" s="16"/>
      <c r="H7" s="18"/>
    </row>
    <row r="8" spans="1:8" x14ac:dyDescent="0.25">
      <c r="A8" s="40" t="s">
        <v>60</v>
      </c>
      <c r="B8" s="15">
        <v>0</v>
      </c>
      <c r="C8" s="15">
        <v>0</v>
      </c>
      <c r="D8" s="41">
        <v>0</v>
      </c>
      <c r="E8" s="19"/>
    </row>
    <row r="9" spans="1:8" x14ac:dyDescent="0.25">
      <c r="A9" s="43" t="s">
        <v>61</v>
      </c>
      <c r="B9" s="15">
        <v>0</v>
      </c>
      <c r="C9" s="15">
        <v>0</v>
      </c>
      <c r="D9" s="41">
        <v>0</v>
      </c>
      <c r="E9" s="19"/>
    </row>
    <row r="10" spans="1:8" x14ac:dyDescent="0.25">
      <c r="A10" s="40" t="s">
        <v>62</v>
      </c>
      <c r="B10" s="15">
        <v>0</v>
      </c>
      <c r="C10" s="20">
        <v>0</v>
      </c>
      <c r="D10" s="41">
        <v>0</v>
      </c>
      <c r="E10" s="19"/>
    </row>
    <row r="11" spans="1:8" x14ac:dyDescent="0.25">
      <c r="A11" s="40" t="s">
        <v>63</v>
      </c>
      <c r="B11" s="15">
        <v>0</v>
      </c>
      <c r="C11" s="15">
        <v>0</v>
      </c>
      <c r="D11" s="41">
        <v>0</v>
      </c>
      <c r="E11" s="19"/>
    </row>
    <row r="12" spans="1:8" x14ac:dyDescent="0.25">
      <c r="A12" s="44" t="s">
        <v>64</v>
      </c>
      <c r="B12" s="15">
        <v>0</v>
      </c>
      <c r="C12" s="15">
        <v>0</v>
      </c>
      <c r="D12" s="41">
        <v>0</v>
      </c>
      <c r="E12" s="16"/>
    </row>
    <row r="13" spans="1:8" x14ac:dyDescent="0.25">
      <c r="A13" s="45" t="s">
        <v>65</v>
      </c>
      <c r="B13" s="15">
        <v>0</v>
      </c>
      <c r="C13" s="21">
        <v>0</v>
      </c>
      <c r="D13" s="41">
        <v>0</v>
      </c>
      <c r="E13" s="16"/>
    </row>
    <row r="14" spans="1:8" ht="15.75" thickBot="1" x14ac:dyDescent="0.3">
      <c r="A14" s="46" t="s">
        <v>66</v>
      </c>
      <c r="B14" s="47">
        <f>+SUM(B5:B13)</f>
        <v>0</v>
      </c>
      <c r="C14" s="48">
        <f>+SUM(C5:C13)</f>
        <v>0</v>
      </c>
      <c r="D14" s="49">
        <f>+SUM(D5:D13)</f>
        <v>0</v>
      </c>
    </row>
  </sheetData>
  <sheetProtection algorithmName="SHA-512" hashValue="BMMYIWpmhkG43GhiLLU06f69JLl8qjFZG5rHe2rk6AXq/lZ6yUa8hhMLieWi9JBx0czp0NdtNm3BsPmuoXrelQ==" saltValue="NR9mUtaD5dlkvto9p/GHTw==" spinCount="100000" sheet="1" formatCells="0" formatColumns="0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E24"/>
  <sheetViews>
    <sheetView workbookViewId="0">
      <selection activeCell="C5" sqref="C5"/>
    </sheetView>
  </sheetViews>
  <sheetFormatPr baseColWidth="10" defaultColWidth="0" defaultRowHeight="15" zeroHeight="1" x14ac:dyDescent="0.25"/>
  <cols>
    <col min="1" max="1" width="19.7109375" style="25" customWidth="1"/>
    <col min="2" max="2" width="26.5703125" style="25" customWidth="1"/>
    <col min="3" max="3" width="35.28515625" style="25" customWidth="1"/>
    <col min="4" max="4" width="11.42578125" hidden="1" customWidth="1"/>
    <col min="5" max="5" width="11.85546875" hidden="1" customWidth="1"/>
    <col min="6" max="16384" width="11.42578125" hidden="1"/>
  </cols>
  <sheetData>
    <row r="1" spans="1:3" ht="75" customHeight="1" thickBot="1" x14ac:dyDescent="0.3">
      <c r="A1" s="73"/>
      <c r="B1" s="73"/>
      <c r="C1" s="73"/>
    </row>
    <row r="2" spans="1:3" ht="15.75" x14ac:dyDescent="0.25">
      <c r="A2" s="74" t="s">
        <v>67</v>
      </c>
      <c r="B2" s="75"/>
      <c r="C2" s="76"/>
    </row>
    <row r="3" spans="1:3" ht="15.75" x14ac:dyDescent="0.25">
      <c r="A3" s="28" t="s">
        <v>20</v>
      </c>
      <c r="B3" s="23" t="s">
        <v>68</v>
      </c>
      <c r="C3" s="29" t="s">
        <v>1</v>
      </c>
    </row>
    <row r="4" spans="1:3" x14ac:dyDescent="0.25">
      <c r="A4" s="30">
        <v>1</v>
      </c>
      <c r="B4" s="24" t="s">
        <v>69</v>
      </c>
      <c r="C4" s="31">
        <v>0</v>
      </c>
    </row>
    <row r="5" spans="1:3" x14ac:dyDescent="0.25">
      <c r="A5" s="30">
        <v>2</v>
      </c>
      <c r="B5" s="24" t="s">
        <v>70</v>
      </c>
      <c r="C5" s="31">
        <v>0</v>
      </c>
    </row>
    <row r="6" spans="1:3" x14ac:dyDescent="0.25">
      <c r="A6" s="30">
        <v>3</v>
      </c>
      <c r="B6" s="24" t="s">
        <v>71</v>
      </c>
      <c r="C6" s="31">
        <v>0</v>
      </c>
    </row>
    <row r="7" spans="1:3" x14ac:dyDescent="0.25">
      <c r="A7" s="30">
        <v>4</v>
      </c>
      <c r="B7" s="24" t="s">
        <v>72</v>
      </c>
      <c r="C7" s="31">
        <v>0</v>
      </c>
    </row>
    <row r="8" spans="1:3" x14ac:dyDescent="0.25">
      <c r="A8" s="30">
        <v>5</v>
      </c>
      <c r="B8" s="24" t="s">
        <v>73</v>
      </c>
      <c r="C8" s="31">
        <v>0</v>
      </c>
    </row>
    <row r="9" spans="1:3" x14ac:dyDescent="0.25">
      <c r="A9" s="30">
        <v>6</v>
      </c>
      <c r="B9" s="24" t="s">
        <v>74</v>
      </c>
      <c r="C9" s="31">
        <v>0</v>
      </c>
    </row>
    <row r="10" spans="1:3" x14ac:dyDescent="0.25">
      <c r="A10" s="30">
        <v>7</v>
      </c>
      <c r="B10" s="24" t="s">
        <v>75</v>
      </c>
      <c r="C10" s="31">
        <v>0</v>
      </c>
    </row>
    <row r="11" spans="1:3" x14ac:dyDescent="0.25">
      <c r="A11" s="30">
        <v>8</v>
      </c>
      <c r="B11" s="24" t="s">
        <v>76</v>
      </c>
      <c r="C11" s="31">
        <v>0</v>
      </c>
    </row>
    <row r="12" spans="1:3" x14ac:dyDescent="0.25">
      <c r="A12" s="30">
        <v>9</v>
      </c>
      <c r="B12" s="24" t="s">
        <v>77</v>
      </c>
      <c r="C12" s="31">
        <v>0</v>
      </c>
    </row>
    <row r="13" spans="1:3" x14ac:dyDescent="0.25">
      <c r="A13" s="30">
        <v>10</v>
      </c>
      <c r="B13" s="24" t="s">
        <v>78</v>
      </c>
      <c r="C13" s="31">
        <v>0</v>
      </c>
    </row>
    <row r="14" spans="1:3" x14ac:dyDescent="0.25">
      <c r="A14" s="30">
        <v>11</v>
      </c>
      <c r="B14" s="24" t="s">
        <v>79</v>
      </c>
      <c r="C14" s="31">
        <v>0</v>
      </c>
    </row>
    <row r="15" spans="1:3" x14ac:dyDescent="0.25">
      <c r="A15" s="30">
        <v>12</v>
      </c>
      <c r="B15" s="24" t="s">
        <v>80</v>
      </c>
      <c r="C15" s="31">
        <v>0</v>
      </c>
    </row>
    <row r="16" spans="1:3" x14ac:dyDescent="0.25">
      <c r="A16" s="30">
        <v>13</v>
      </c>
      <c r="B16" s="24" t="s">
        <v>81</v>
      </c>
      <c r="C16" s="31">
        <v>0</v>
      </c>
    </row>
    <row r="17" spans="1:3" x14ac:dyDescent="0.25">
      <c r="A17" s="30">
        <v>14</v>
      </c>
      <c r="B17" s="24" t="s">
        <v>82</v>
      </c>
      <c r="C17" s="31">
        <v>0</v>
      </c>
    </row>
    <row r="18" spans="1:3" x14ac:dyDescent="0.25">
      <c r="A18" s="30">
        <v>15</v>
      </c>
      <c r="B18" s="24" t="s">
        <v>83</v>
      </c>
      <c r="C18" s="31">
        <v>0</v>
      </c>
    </row>
    <row r="19" spans="1:3" x14ac:dyDescent="0.25">
      <c r="A19" s="30">
        <v>16</v>
      </c>
      <c r="B19" s="24" t="s">
        <v>84</v>
      </c>
      <c r="C19" s="31">
        <v>0</v>
      </c>
    </row>
    <row r="20" spans="1:3" x14ac:dyDescent="0.25">
      <c r="A20" s="30">
        <v>17</v>
      </c>
      <c r="B20" s="24" t="s">
        <v>85</v>
      </c>
      <c r="C20" s="31">
        <v>0</v>
      </c>
    </row>
    <row r="21" spans="1:3" x14ac:dyDescent="0.25">
      <c r="A21" s="30">
        <v>18</v>
      </c>
      <c r="B21" s="24" t="s">
        <v>86</v>
      </c>
      <c r="C21" s="31">
        <v>0</v>
      </c>
    </row>
    <row r="22" spans="1:3" x14ac:dyDescent="0.25">
      <c r="A22" s="30">
        <v>19</v>
      </c>
      <c r="B22" s="24" t="s">
        <v>87</v>
      </c>
      <c r="C22" s="31">
        <v>0</v>
      </c>
    </row>
    <row r="23" spans="1:3" ht="15.75" thickBot="1" x14ac:dyDescent="0.3">
      <c r="A23" s="32">
        <v>20</v>
      </c>
      <c r="B23" s="33" t="s">
        <v>88</v>
      </c>
      <c r="C23" s="34">
        <v>0</v>
      </c>
    </row>
    <row r="24" spans="1:3" ht="19.5" thickBot="1" x14ac:dyDescent="0.35">
      <c r="A24" s="35" t="s">
        <v>56</v>
      </c>
      <c r="B24" s="36"/>
      <c r="C24" s="37">
        <f>SUM(C4:C23)</f>
        <v>0</v>
      </c>
    </row>
  </sheetData>
  <sheetProtection algorithmName="SHA-512" hashValue="uho+avp5zr4MkQl7xeUBI9+g5MhfqhTweWludfh7L3Z5wKMPuMqjQrJQmB7xWG017JNe+t7oaBqzjV1vshKHaw==" saltValue="Jqf+/H084w+dJrtXpSg5Ug==" spinCount="100000" sheet="1" formatCells="0" formatColumns="0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Yuliet Angelica Sanchez Posada</cp:lastModifiedBy>
  <dcterms:created xsi:type="dcterms:W3CDTF">2018-03-14T18:37:45Z</dcterms:created>
  <dcterms:modified xsi:type="dcterms:W3CDTF">2022-03-29T18:26:10Z</dcterms:modified>
</cp:coreProperties>
</file>