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doMendietaPinzón\Downloads\"/>
    </mc:Choice>
  </mc:AlternateContent>
  <bookViews>
    <workbookView xWindow="0" yWindow="0" windowWidth="20490" windowHeight="8970" activeTab="2"/>
  </bookViews>
  <sheets>
    <sheet name="1. Información General 2" sheetId="2" r:id="rId1"/>
    <sheet name="2. Gastos de Personal" sheetId="1" r:id="rId2"/>
    <sheet name="3. Horas Extra" sheetId="3" r:id="rId3"/>
    <sheet name="4. Otros" sheetId="4" r:id="rId4"/>
  </sheets>
  <externalReferences>
    <externalReference r:id="rId5"/>
  </externalReferences>
  <definedNames>
    <definedName name="ESTADOLICENCIA">'[1]1. Información General 2'!$Z$2:$Z$6</definedName>
    <definedName name="LICENCIAEXTENSIVA">'[1]1. Información General 2'!$AA$2:$AA$3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4" i="1"/>
  <c r="A6" i="1"/>
  <c r="G5" i="1"/>
  <c r="A5" i="1"/>
  <c r="AE6" i="1" l="1"/>
  <c r="AE5" i="1"/>
  <c r="AE4" i="1"/>
  <c r="A4" i="1"/>
  <c r="G3" i="1" l="1"/>
  <c r="A3" i="1" l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3" i="1" l="1"/>
  <c r="AE7" i="1" s="1"/>
  <c r="B14" i="3" l="1"/>
  <c r="C24" i="4"/>
  <c r="D14" i="3" l="1"/>
  <c r="C14" i="3"/>
</calcChain>
</file>

<file path=xl/comments1.xml><?xml version="1.0" encoding="utf-8"?>
<comments xmlns="http://schemas.openxmlformats.org/spreadsheetml/2006/main">
  <authors>
    <author>Juan Carlos Rodríguez Rivera</author>
    <author>Waldo Mendieta</author>
    <author>Waldo Alejandro Mendieta Pinzon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 xml:space="preserve">Tipo de Documento de Identificación:
</t>
        </r>
        <r>
          <rPr>
            <sz val="9"/>
            <color indexed="81"/>
            <rFont val="Tahoma"/>
            <family val="2"/>
          </rPr>
          <t xml:space="preserve">
1 Número de Identificación Tributaria NIT
2 Cédula de Ciudadanía 
3 Tarjeta de Identidad 
4 Tarjeta de extranjería 
5 Tipo de Documentos Extranjero
8 Cédula de Extranjería
9 Pasaporte.</t>
        </r>
      </text>
    </comment>
    <comment ref="H2" authorId="1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Corresponde a todo el personal que trabaja en el Departamento de Seguridad. (Operativo y No Operativo).</t>
        </r>
      </text>
    </comment>
    <comment ref="I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Operativo: "O"
No Operativo: "N"</t>
        </r>
      </text>
    </comment>
    <comment ref="J2" authorId="1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El sueldo base bajo el cual se realiza el pago mensualmente al empleado.
No puede ser inferior a 1SMMLV.
*Si equivale a Salario integral, la asignación básica no puede ser inferior a 13SMMLV, de lo contrario no se considera salario integral y por ende deberá pagar todas las prestaciones sociales.</t>
        </r>
      </text>
    </comment>
    <comment ref="Q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el auxilio de transporte es de carácter obligatorio.</t>
        </r>
      </text>
    </comment>
    <comment ref="Y2" authorId="2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Si el trabajador devenga hasta dos (2) SMMLV su dotación es de carácter obligatorio.</t>
        </r>
      </text>
    </comment>
    <comment ref="AD2" authorId="1" shapeId="0">
      <text>
        <r>
          <rPr>
            <b/>
            <sz val="9"/>
            <color indexed="81"/>
            <rFont val="Tahoma"/>
            <family val="2"/>
          </rPr>
          <t>SVSP: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Se desglosa en un libro adicional para dar conocimiento de que se está registrando en la cuenta "Otros" del Departamento de Seguridad".</t>
        </r>
      </text>
    </comment>
  </commentList>
</comments>
</file>

<file path=xl/sharedStrings.xml><?xml version="1.0" encoding="utf-8"?>
<sst xmlns="http://schemas.openxmlformats.org/spreadsheetml/2006/main" count="92" uniqueCount="89">
  <si>
    <t>No</t>
  </si>
  <si>
    <t>TIPO DE DOCUMENTO DE IDENTIFICACIÓN</t>
  </si>
  <si>
    <t>NRO DOCUMENTO DE IDENTIFICACIÓN</t>
  </si>
  <si>
    <t>NOMBRE</t>
  </si>
  <si>
    <t>FECHA DE INGRESO</t>
  </si>
  <si>
    <t>FECHA DE RETIRO</t>
  </si>
  <si>
    <t>CARGO</t>
  </si>
  <si>
    <t>OPERATIVO / NO OPERATIVO</t>
  </si>
  <si>
    <t>ASIGNACIÓN BÁSICA MENSUAL</t>
  </si>
  <si>
    <t>510503 SALARIO INTEGRAL</t>
  </si>
  <si>
    <t>SUELDOS</t>
  </si>
  <si>
    <t>HORAS EXTRAS Y RECARGOS</t>
  </si>
  <si>
    <t>COMISIONES</t>
  </si>
  <si>
    <t>VIÁTICOS</t>
  </si>
  <si>
    <t>INCAPACIDADES</t>
  </si>
  <si>
    <t>AUXILIO DE TRANSPORTE</t>
  </si>
  <si>
    <t>CESANTÍAS</t>
  </si>
  <si>
    <t>INTERESES SOBRE CESANTÍAS</t>
  </si>
  <si>
    <t>PRIMA DE SERVICIOS</t>
  </si>
  <si>
    <t>VACACIONES</t>
  </si>
  <si>
    <t>PRIMAS EXTRALEGALES</t>
  </si>
  <si>
    <t>AUXILIOS</t>
  </si>
  <si>
    <t>BONIFICACIONES</t>
  </si>
  <si>
    <t>DOTACIÓN Y SUMINISTRO A TRABAJADORES</t>
  </si>
  <si>
    <t>SEGUROS</t>
  </si>
  <si>
    <t>CAPACITACIÓN AL PERSONAL</t>
  </si>
  <si>
    <t>GASTOS DEPORTIVOS Y DE RECREACIÓN</t>
  </si>
  <si>
    <t>GASTOS MÉDICOS Y DROGAS</t>
  </si>
  <si>
    <t>OTROS</t>
  </si>
  <si>
    <t>TOTAL REPORTADO</t>
  </si>
  <si>
    <t>DESCRIPCION</t>
  </si>
  <si>
    <t>VALOR</t>
  </si>
  <si>
    <t>1 - VIGENTE</t>
  </si>
  <si>
    <t>SI</t>
  </si>
  <si>
    <t>FECHA DE CORTE</t>
  </si>
  <si>
    <t>NO</t>
  </si>
  <si>
    <t>RAZÓN SOCIAL</t>
  </si>
  <si>
    <t>3 - EN ESTUDIO</t>
  </si>
  <si>
    <t>NIT (Sin Digito de Verificación)</t>
  </si>
  <si>
    <t>4 - CANCELADA</t>
  </si>
  <si>
    <t>CORREO ELECTRÓNICO</t>
  </si>
  <si>
    <t>5 - NEGADA</t>
  </si>
  <si>
    <t>TELÉFONO</t>
  </si>
  <si>
    <t>DIRECTOR DEL DEPARTAMENTO DE SEGURIDAD</t>
  </si>
  <si>
    <t>NUMERO DE IDENTIFICACION</t>
  </si>
  <si>
    <t>RESOLUCIÓN LICENCIA (NUMERO)</t>
  </si>
  <si>
    <t>FECHA LICENCIA (FECHA)</t>
  </si>
  <si>
    <t>ESTADO LICENCIA</t>
  </si>
  <si>
    <t>LICENCIA EXTENSIVA</t>
  </si>
  <si>
    <t>510595-OTROS</t>
  </si>
  <si>
    <t>CONCEPTO</t>
  </si>
  <si>
    <t>CONCEPTO 1</t>
  </si>
  <si>
    <t>CONCEPTO 2</t>
  </si>
  <si>
    <t>CONCEPTO 3</t>
  </si>
  <si>
    <t>CONCEPTO 4</t>
  </si>
  <si>
    <t>CONCEPTO 5</t>
  </si>
  <si>
    <t>CONCEPTO 6</t>
  </si>
  <si>
    <t>CONCEPTO 7</t>
  </si>
  <si>
    <t>CONCEPTO 8</t>
  </si>
  <si>
    <t>CONCEPTO 9</t>
  </si>
  <si>
    <t>CONCEPTO 10</t>
  </si>
  <si>
    <t>CONCEPTO 11</t>
  </si>
  <si>
    <t>CONCEPTO 12</t>
  </si>
  <si>
    <t>CONCEPTO 13</t>
  </si>
  <si>
    <t>CONCEPTO 14</t>
  </si>
  <si>
    <t>CONCEPTO 15</t>
  </si>
  <si>
    <t>CONCEPTO 16</t>
  </si>
  <si>
    <t>CONCEPTO 17</t>
  </si>
  <si>
    <t>CONCEPTO 18</t>
  </si>
  <si>
    <t>CONCEPTO 19</t>
  </si>
  <si>
    <t>CONCEPTO 20</t>
  </si>
  <si>
    <t>Total</t>
  </si>
  <si>
    <t>PLANILLA DE HORAS EXTRAS Y RECARGOS CONSOLIDADO ANUAL</t>
  </si>
  <si>
    <t>DEPARTAMENTO DE SEGURIDAD - CENTRO DE COSTOS</t>
  </si>
  <si>
    <t>Nombre Concepto</t>
  </si>
  <si>
    <t>Horas</t>
  </si>
  <si>
    <t>RECARGO NOCTURNO ORDINARIO</t>
  </si>
  <si>
    <t>RECARGO NOCTURNO DOMINICAL/FESTIVO</t>
  </si>
  <si>
    <t>RECARGO DOMINICAL/FESTIVO</t>
  </si>
  <si>
    <t>HORA EXTRA DIURNA</t>
  </si>
  <si>
    <t>HORA EXTRA NOCTURNA</t>
  </si>
  <si>
    <t>HORA EXTRA DOMINICAL/FESTIVA DIURNA</t>
  </si>
  <si>
    <t>HORA EXTRA DOMINICAL/FESTIVA NOCTURNA</t>
  </si>
  <si>
    <t>HORA EXTRA/1</t>
  </si>
  <si>
    <t>HORA EXTRA/2</t>
  </si>
  <si>
    <t>TOTAL</t>
  </si>
  <si>
    <t>2 - EN RECURSO</t>
  </si>
  <si>
    <t>MESES LABORADOS</t>
  </si>
  <si>
    <t>Valor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</si>
</sst>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yyyy\-mm\-dd;@"/>
    <numFmt numFmtId="165" formatCode="0.00000000000000"/>
    <numFmt numFmtId="166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37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49" fontId="3" fillId="2" borderId="1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0" fillId="0" borderId="0" xfId="0" applyNumberFormat="1"/>
    <xf numFmtId="49" fontId="7" fillId="2" borderId="5" xfId="0" applyNumberFormat="1" applyFont="1" applyFill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49" fontId="9" fillId="4" borderId="9" xfId="0" applyNumberFormat="1" applyFont="1" applyFill="1" applyBorder="1" applyAlignment="1"/>
    <xf numFmtId="49" fontId="9" fillId="4" borderId="8" xfId="0" applyNumberFormat="1" applyFont="1" applyFill="1" applyBorder="1" applyAlignment="1"/>
    <xf numFmtId="0" fontId="2" fillId="2" borderId="5" xfId="0" applyFont="1" applyFill="1" applyBorder="1" applyAlignment="1"/>
    <xf numFmtId="0" fontId="0" fillId="0" borderId="5" xfId="0" applyFill="1" applyBorder="1" applyAlignment="1"/>
    <xf numFmtId="0" fontId="0" fillId="0" borderId="10" xfId="0" applyFill="1" applyBorder="1" applyAlignment="1"/>
    <xf numFmtId="0" fontId="0" fillId="0" borderId="5" xfId="0" applyBorder="1" applyAlignment="1"/>
    <xf numFmtId="0" fontId="0" fillId="0" borderId="9" xfId="0" applyBorder="1" applyAlignment="1"/>
    <xf numFmtId="0" fontId="8" fillId="4" borderId="5" xfId="0" applyFont="1" applyFill="1" applyBorder="1" applyAlignment="1"/>
    <xf numFmtId="44" fontId="0" fillId="0" borderId="5" xfId="1" applyFont="1" applyBorder="1"/>
    <xf numFmtId="44" fontId="10" fillId="0" borderId="5" xfId="1" applyFont="1" applyBorder="1"/>
    <xf numFmtId="2" fontId="0" fillId="0" borderId="0" xfId="0" applyNumberFormat="1"/>
    <xf numFmtId="8" fontId="0" fillId="0" borderId="0" xfId="0" applyNumberFormat="1"/>
    <xf numFmtId="165" fontId="0" fillId="0" borderId="0" xfId="0" applyNumberFormat="1"/>
    <xf numFmtId="8" fontId="0" fillId="0" borderId="5" xfId="0" applyNumberFormat="1" applyFill="1" applyBorder="1" applyAlignment="1"/>
    <xf numFmtId="166" fontId="0" fillId="0" borderId="0" xfId="0" applyNumberFormat="1"/>
    <xf numFmtId="164" fontId="0" fillId="5" borderId="15" xfId="0" applyNumberFormat="1" applyFont="1" applyFill="1" applyBorder="1"/>
    <xf numFmtId="0" fontId="0" fillId="0" borderId="0" xfId="0" applyAlignment="1">
      <alignment vertical="center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6" fillId="0" borderId="0" xfId="2" applyProtection="1">
      <protection locked="0"/>
    </xf>
    <xf numFmtId="0" fontId="0" fillId="0" borderId="5" xfId="0" applyBorder="1" applyProtection="1">
      <protection locked="0"/>
    </xf>
    <xf numFmtId="164" fontId="0" fillId="0" borderId="5" xfId="0" applyNumberFormat="1" applyBorder="1" applyProtection="1">
      <protection locked="0"/>
    </xf>
    <xf numFmtId="44" fontId="0" fillId="0" borderId="5" xfId="1" applyFont="1" applyBorder="1" applyProtection="1">
      <protection locked="0"/>
    </xf>
    <xf numFmtId="0" fontId="11" fillId="0" borderId="5" xfId="0" applyNumberFormat="1" applyFont="1" applyBorder="1"/>
    <xf numFmtId="0" fontId="11" fillId="0" borderId="5" xfId="1" applyNumberFormat="1" applyFont="1" applyBorder="1"/>
    <xf numFmtId="0" fontId="0" fillId="0" borderId="5" xfId="0" applyNumberFormat="1" applyBorder="1" applyProtection="1">
      <protection locked="0"/>
    </xf>
    <xf numFmtId="0" fontId="1" fillId="0" borderId="5" xfId="3" applyNumberFormat="1" applyFont="1" applyBorder="1" applyProtection="1">
      <protection locked="0"/>
    </xf>
    <xf numFmtId="0" fontId="0" fillId="0" borderId="5" xfId="1" applyNumberFormat="1" applyFont="1" applyBorder="1" applyProtection="1">
      <protection locked="0"/>
    </xf>
    <xf numFmtId="0" fontId="2" fillId="2" borderId="5" xfId="0" applyFont="1" applyFill="1" applyBorder="1" applyAlignment="1">
      <alignment horizontal="center"/>
    </xf>
    <xf numFmtId="49" fontId="0" fillId="0" borderId="5" xfId="0" applyNumberFormat="1" applyBorder="1" applyProtection="1">
      <protection locked="0"/>
    </xf>
    <xf numFmtId="0" fontId="0" fillId="0" borderId="5" xfId="0" applyFill="1" applyBorder="1" applyProtection="1">
      <protection locked="0"/>
    </xf>
    <xf numFmtId="44" fontId="0" fillId="0" borderId="5" xfId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7" xfId="0" applyBorder="1" applyAlignment="1">
      <alignment horizontal="center"/>
    </xf>
    <xf numFmtId="6" fontId="2" fillId="2" borderId="10" xfId="0" applyNumberFormat="1" applyFont="1" applyFill="1" applyBorder="1" applyAlignment="1">
      <alignment horizontal="center"/>
    </xf>
    <xf numFmtId="6" fontId="2" fillId="2" borderId="11" xfId="0" applyNumberFormat="1" applyFont="1" applyFill="1" applyBorder="1" applyAlignment="1">
      <alignment horizontal="center"/>
    </xf>
    <xf numFmtId="6" fontId="2" fillId="2" borderId="12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7" fillId="2" borderId="7" xfId="0" applyNumberFormat="1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44" fontId="1" fillId="0" borderId="5" xfId="1" applyFont="1" applyBorder="1" applyProtection="1">
      <protection locked="0"/>
    </xf>
    <xf numFmtId="44" fontId="11" fillId="0" borderId="5" xfId="1" applyFont="1" applyBorder="1"/>
  </cellXfs>
  <cellStyles count="4">
    <cellStyle name="Hipervínculo" xfId="2" builtinId="8"/>
    <cellStyle name="Millares" xfId="3" builtinId="3"/>
    <cellStyle name="Moneda" xfId="1" builtinId="4"/>
    <cellStyle name="Normal" xfId="0" builtinId="0"/>
  </cellStyles>
  <dxfs count="2"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1647825</xdr:colOff>
      <xdr:row>0</xdr:row>
      <xdr:rowOff>613315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7DF38C59-1D08-41E2-9D52-2517BBD5F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"/>
          <a:ext cx="1647825" cy="51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1685925</xdr:colOff>
      <xdr:row>0</xdr:row>
      <xdr:rowOff>95251</xdr:rowOff>
    </xdr:from>
    <xdr:to>
      <xdr:col>1</xdr:col>
      <xdr:colOff>771525</xdr:colOff>
      <xdr:row>0</xdr:row>
      <xdr:rowOff>603981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BC809EE1-D853-41C0-8D5A-3B54783EA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85925" y="95251"/>
          <a:ext cx="1885950" cy="508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904875</xdr:colOff>
      <xdr:row>0</xdr:row>
      <xdr:rowOff>171450</xdr:rowOff>
    </xdr:from>
    <xdr:to>
      <xdr:col>1</xdr:col>
      <xdr:colOff>2066925</xdr:colOff>
      <xdr:row>0</xdr:row>
      <xdr:rowOff>638175</xdr:rowOff>
    </xdr:to>
    <xdr:pic>
      <xdr:nvPicPr>
        <xdr:cNvPr id="4" name="Picture 195">
          <a:extLst>
            <a:ext uri="{FF2B5EF4-FFF2-40B4-BE49-F238E27FC236}">
              <a16:creationId xmlns:a16="http://schemas.microsoft.com/office/drawing/2014/main" id="{B1038DF2-278F-4820-AAA0-A2EABFF3F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05225" y="171450"/>
          <a:ext cx="11620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57150</xdr:rowOff>
    </xdr:from>
    <xdr:to>
      <xdr:col>2</xdr:col>
      <xdr:colOff>609600</xdr:colOff>
      <xdr:row>0</xdr:row>
      <xdr:rowOff>590550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2CAF0B8-8E23-480B-B373-56DD8CF58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2925" y="57150"/>
          <a:ext cx="1647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1076325</xdr:colOff>
      <xdr:row>0</xdr:row>
      <xdr:rowOff>66675</xdr:rowOff>
    </xdr:from>
    <xdr:to>
      <xdr:col>3</xdr:col>
      <xdr:colOff>2962275</xdr:colOff>
      <xdr:row>0</xdr:row>
      <xdr:rowOff>581025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32366872-E943-47BB-A3B3-C3021D0F2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0500" y="66675"/>
          <a:ext cx="18859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571500</xdr:colOff>
      <xdr:row>0</xdr:row>
      <xdr:rowOff>142875</xdr:rowOff>
    </xdr:from>
    <xdr:to>
      <xdr:col>6</xdr:col>
      <xdr:colOff>209550</xdr:colOff>
      <xdr:row>0</xdr:row>
      <xdr:rowOff>571500</xdr:rowOff>
    </xdr:to>
    <xdr:pic>
      <xdr:nvPicPr>
        <xdr:cNvPr id="4" name="Picture 195">
          <a:extLst>
            <a:ext uri="{FF2B5EF4-FFF2-40B4-BE49-F238E27FC236}">
              <a16:creationId xmlns:a16="http://schemas.microsoft.com/office/drawing/2014/main" id="{81D79046-6FAD-428F-9256-29F8682C8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24675" y="142875"/>
          <a:ext cx="1162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57151</xdr:rowOff>
    </xdr:from>
    <xdr:to>
      <xdr:col>0</xdr:col>
      <xdr:colOff>1445315</xdr:colOff>
      <xdr:row>0</xdr:row>
      <xdr:rowOff>467221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CF00512-543D-42F1-9517-0A68B4BEF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57151"/>
          <a:ext cx="1397690" cy="410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2502590</xdr:colOff>
      <xdr:row>0</xdr:row>
      <xdr:rowOff>47625</xdr:rowOff>
    </xdr:from>
    <xdr:to>
      <xdr:col>1</xdr:col>
      <xdr:colOff>578540</xdr:colOff>
      <xdr:row>0</xdr:row>
      <xdr:rowOff>452870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F7D23385-28F2-4504-B93C-B22E1119B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02590" y="47625"/>
          <a:ext cx="1609725" cy="405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1950140</xdr:colOff>
      <xdr:row>0</xdr:row>
      <xdr:rowOff>114300</xdr:rowOff>
    </xdr:from>
    <xdr:to>
      <xdr:col>2</xdr:col>
      <xdr:colOff>988115</xdr:colOff>
      <xdr:row>0</xdr:row>
      <xdr:rowOff>485775</xdr:rowOff>
    </xdr:to>
    <xdr:pic>
      <xdr:nvPicPr>
        <xdr:cNvPr id="4" name="Picture 195">
          <a:extLst>
            <a:ext uri="{FF2B5EF4-FFF2-40B4-BE49-F238E27FC236}">
              <a16:creationId xmlns:a16="http://schemas.microsoft.com/office/drawing/2014/main" id="{C042EDF2-24BA-42E0-8A04-5834B09FE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83915" y="114300"/>
          <a:ext cx="9906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9525</xdr:colOff>
      <xdr:row>0</xdr:row>
      <xdr:rowOff>624302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CA84910-A3C9-42F2-BEFD-83FA5844E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42875"/>
          <a:ext cx="1247775" cy="4814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638175</xdr:colOff>
      <xdr:row>0</xdr:row>
      <xdr:rowOff>142875</xdr:rowOff>
    </xdr:from>
    <xdr:to>
      <xdr:col>2</xdr:col>
      <xdr:colOff>295275</xdr:colOff>
      <xdr:row>0</xdr:row>
      <xdr:rowOff>619125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FBECD902-01DC-4E7B-9859-DC902C649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52625" y="142875"/>
          <a:ext cx="14287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704850</xdr:colOff>
      <xdr:row>0</xdr:row>
      <xdr:rowOff>180975</xdr:rowOff>
    </xdr:from>
    <xdr:to>
      <xdr:col>2</xdr:col>
      <xdr:colOff>1581150</xdr:colOff>
      <xdr:row>0</xdr:row>
      <xdr:rowOff>605459</xdr:rowOff>
    </xdr:to>
    <xdr:pic>
      <xdr:nvPicPr>
        <xdr:cNvPr id="4" name="Picture 195">
          <a:extLst>
            <a:ext uri="{FF2B5EF4-FFF2-40B4-BE49-F238E27FC236}">
              <a16:creationId xmlns:a16="http://schemas.microsoft.com/office/drawing/2014/main" id="{18F12240-EB7C-4EB3-A539-C54B1C4A6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90950" y="180975"/>
          <a:ext cx="876300" cy="424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doMendietaPinz&#243;n/AppData/Roaming/Microsoft/Excel/REGADS%20prueba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ción General 2"/>
      <sheetName val="2. Gastos de Personal"/>
      <sheetName val="3. Horas Extra"/>
      <sheetName val="4. Otros"/>
    </sheetNames>
    <sheetDataSet>
      <sheetData sheetId="0">
        <row r="2">
          <cell r="Z2" t="str">
            <v>1 - VIGENTE</v>
          </cell>
          <cell r="AA2" t="str">
            <v>SI</v>
          </cell>
        </row>
        <row r="3">
          <cell r="Z3" t="str">
            <v>2 - EN CURSO</v>
          </cell>
          <cell r="AA3" t="str">
            <v>NO</v>
          </cell>
        </row>
        <row r="4">
          <cell r="Z4" t="str">
            <v>3 - EN ESTUDIO</v>
          </cell>
        </row>
        <row r="5">
          <cell r="Z5" t="str">
            <v>4 - CANCELADA</v>
          </cell>
        </row>
        <row r="6">
          <cell r="Z6" t="str">
            <v>5 - NEGADA</v>
          </cell>
        </row>
      </sheetData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id="1" name="Tabla5" displayName="Tabla5" ref="A2:B13" totalsRowShown="0" headerRowDxfId="1">
  <autoFilter ref="A2:B13"/>
  <tableColumns count="2">
    <tableColumn id="1" name="DESCRIPCION"/>
    <tableColumn id="2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zoomScaleNormal="100" workbookViewId="0">
      <selection activeCell="B4" sqref="B4"/>
    </sheetView>
  </sheetViews>
  <sheetFormatPr baseColWidth="10" defaultRowHeight="15" x14ac:dyDescent="0.25"/>
  <cols>
    <col min="1" max="1" width="42" customWidth="1"/>
    <col min="2" max="2" width="32.42578125" customWidth="1"/>
    <col min="5" max="5" width="12" customWidth="1"/>
    <col min="26" max="26" width="15.85546875" customWidth="1"/>
  </cols>
  <sheetData>
    <row r="1" spans="1:28" ht="56.25" customHeight="1" x14ac:dyDescent="0.25">
      <c r="A1" s="44"/>
      <c r="B1" s="44"/>
    </row>
    <row r="2" spans="1:28" x14ac:dyDescent="0.25">
      <c r="A2" s="7" t="s">
        <v>30</v>
      </c>
      <c r="B2" s="7" t="s">
        <v>31</v>
      </c>
      <c r="Z2" t="s">
        <v>32</v>
      </c>
      <c r="AA2" t="s">
        <v>33</v>
      </c>
      <c r="AB2" s="26">
        <v>42735</v>
      </c>
    </row>
    <row r="3" spans="1:28" x14ac:dyDescent="0.25">
      <c r="A3" t="s">
        <v>34</v>
      </c>
      <c r="B3" s="28">
        <v>42735</v>
      </c>
      <c r="Z3" t="s">
        <v>86</v>
      </c>
      <c r="AA3" t="s">
        <v>35</v>
      </c>
      <c r="AB3" s="26">
        <v>42369</v>
      </c>
    </row>
    <row r="4" spans="1:28" x14ac:dyDescent="0.25">
      <c r="A4" t="s">
        <v>36</v>
      </c>
      <c r="B4" s="29"/>
      <c r="Z4" t="s">
        <v>37</v>
      </c>
    </row>
    <row r="5" spans="1:28" x14ac:dyDescent="0.25">
      <c r="A5" t="s">
        <v>38</v>
      </c>
      <c r="B5" s="30"/>
      <c r="Z5" t="s">
        <v>39</v>
      </c>
    </row>
    <row r="6" spans="1:28" x14ac:dyDescent="0.25">
      <c r="A6" t="s">
        <v>40</v>
      </c>
      <c r="B6" s="31"/>
      <c r="Z6" t="s">
        <v>41</v>
      </c>
    </row>
    <row r="7" spans="1:28" x14ac:dyDescent="0.25">
      <c r="A7" t="s">
        <v>42</v>
      </c>
      <c r="B7" s="29"/>
    </row>
    <row r="8" spans="1:28" x14ac:dyDescent="0.25">
      <c r="A8" t="s">
        <v>43</v>
      </c>
      <c r="B8" s="29"/>
    </row>
    <row r="9" spans="1:28" x14ac:dyDescent="0.25">
      <c r="A9" t="s">
        <v>44</v>
      </c>
      <c r="B9" s="29"/>
    </row>
    <row r="10" spans="1:28" x14ac:dyDescent="0.25">
      <c r="A10" t="s">
        <v>45</v>
      </c>
      <c r="B10" s="29"/>
    </row>
    <row r="11" spans="1:28" x14ac:dyDescent="0.25">
      <c r="A11" t="s">
        <v>46</v>
      </c>
      <c r="B11" s="28"/>
    </row>
    <row r="12" spans="1:28" x14ac:dyDescent="0.25">
      <c r="A12" t="s">
        <v>47</v>
      </c>
      <c r="B12" s="29"/>
    </row>
    <row r="13" spans="1:28" x14ac:dyDescent="0.25">
      <c r="A13" t="s">
        <v>48</v>
      </c>
      <c r="B13" s="29"/>
    </row>
    <row r="16" spans="1:28" x14ac:dyDescent="0.25">
      <c r="E16" s="27"/>
    </row>
  </sheetData>
  <sheetProtection algorithmName="SHA-512" hashValue="kL4Cc+prZeUilo6y/+bZTLRdc1+w2anGgb5MAX1FZTrXy7ddnqyta2dJi9+P4Gr9Lv4vX9pAy8IG8dDnClBJgQ==" saltValue="LcWxVLy03xntfRF5BQ6FJw==" spinCount="100000" sheet="1" objects="1" scenarios="1"/>
  <mergeCells count="1">
    <mergeCell ref="A1:B1"/>
  </mergeCells>
  <dataValidations count="3">
    <dataValidation type="list" showInputMessage="1" showErrorMessage="1" sqref="B13">
      <formula1>$AA$2:$AA$3</formula1>
    </dataValidation>
    <dataValidation type="list" showInputMessage="1" showErrorMessage="1" sqref="B12">
      <formula1>$Z$2:$Z$6</formula1>
    </dataValidation>
    <dataValidation type="list" allowBlank="1" showInputMessage="1" showErrorMessage="1" errorTitle="Seleccione un valor de la lista" error="Seleccione un valor de la lista" sqref="B3">
      <formula1>$AB$2:$AB$3</formula1>
    </dataValidation>
  </dataValidations>
  <pageMargins left="0.7" right="0.7" top="0.75" bottom="0.75" header="0.3" footer="0.3"/>
  <pageSetup orientation="portrait" horizontalDpi="4294967292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7"/>
  <sheetViews>
    <sheetView workbookViewId="0">
      <selection sqref="A1:AE1"/>
    </sheetView>
  </sheetViews>
  <sheetFormatPr baseColWidth="10" defaultRowHeight="15" x14ac:dyDescent="0.25"/>
  <cols>
    <col min="1" max="1" width="3.28515625" bestFit="1" customWidth="1"/>
    <col min="2" max="2" width="17.140625" customWidth="1"/>
    <col min="3" max="3" width="20.140625" customWidth="1"/>
    <col min="4" max="4" width="51.42578125" customWidth="1"/>
    <col min="7" max="7" width="10.7109375" bestFit="1" customWidth="1"/>
    <col min="8" max="8" width="14" customWidth="1"/>
    <col min="9" max="9" width="13.28515625" customWidth="1"/>
    <col min="10" max="10" width="15.5703125" customWidth="1"/>
    <col min="11" max="12" width="16.28515625" bestFit="1" customWidth="1"/>
    <col min="13" max="30" width="15.7109375" customWidth="1"/>
    <col min="31" max="31" width="16.28515625" bestFit="1" customWidth="1"/>
  </cols>
  <sheetData>
    <row r="1" spans="1:31" ht="49.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ht="38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87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  <c r="R2" s="4" t="s">
        <v>16</v>
      </c>
      <c r="S2" s="2" t="s">
        <v>17</v>
      </c>
      <c r="T2" s="5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6" t="s">
        <v>27</v>
      </c>
      <c r="AD2" s="6" t="s">
        <v>28</v>
      </c>
      <c r="AE2" s="6" t="s">
        <v>29</v>
      </c>
    </row>
    <row r="3" spans="1:31" s="29" customFormat="1" x14ac:dyDescent="0.25">
      <c r="A3" s="32">
        <f>ROW()-2</f>
        <v>1</v>
      </c>
      <c r="B3" s="32"/>
      <c r="C3" s="32"/>
      <c r="D3" s="32"/>
      <c r="E3" s="33"/>
      <c r="F3" s="33"/>
      <c r="G3" s="32">
        <f>ROUND((DAYS360(IF(42370&lt;=E3,E3,42370),IF(AND(42370&lt;=F3,F3&lt;=42735),F3,42735))/30),2)</f>
        <v>12</v>
      </c>
      <c r="H3" s="32"/>
      <c r="I3" s="42"/>
      <c r="J3" s="43"/>
      <c r="K3" s="34">
        <v>0</v>
      </c>
      <c r="L3" s="43">
        <v>0</v>
      </c>
      <c r="M3" s="34">
        <v>0</v>
      </c>
      <c r="N3" s="34">
        <v>0</v>
      </c>
      <c r="O3" s="34">
        <v>0</v>
      </c>
      <c r="P3" s="34">
        <v>0</v>
      </c>
      <c r="Q3" s="34">
        <v>0</v>
      </c>
      <c r="R3" s="34">
        <v>0</v>
      </c>
      <c r="S3" s="34">
        <v>0</v>
      </c>
      <c r="T3" s="34">
        <v>0</v>
      </c>
      <c r="U3" s="43">
        <v>0</v>
      </c>
      <c r="V3" s="34">
        <v>0</v>
      </c>
      <c r="W3" s="34">
        <v>0</v>
      </c>
      <c r="X3" s="34">
        <v>0</v>
      </c>
      <c r="Y3" s="34">
        <v>0</v>
      </c>
      <c r="Z3" s="34">
        <v>0</v>
      </c>
      <c r="AA3" s="34">
        <v>0</v>
      </c>
      <c r="AB3" s="34">
        <v>0</v>
      </c>
      <c r="AC3" s="34">
        <v>0</v>
      </c>
      <c r="AD3" s="34">
        <v>0</v>
      </c>
      <c r="AE3" s="34">
        <f>+SUM(K3:AD3)</f>
        <v>0</v>
      </c>
    </row>
    <row r="4" spans="1:31" s="29" customFormat="1" x14ac:dyDescent="0.25">
      <c r="A4" s="32">
        <f t="shared" ref="A4:A6" si="0">ROW()-2</f>
        <v>2</v>
      </c>
      <c r="B4" s="32"/>
      <c r="C4" s="32"/>
      <c r="D4" s="32"/>
      <c r="E4" s="33"/>
      <c r="F4" s="33"/>
      <c r="G4" s="32">
        <f>ROUND((DAYS360(IF(42370&lt;=E4,E4,42370),IF(AND(42370&lt;=F4,F4&lt;=42735),F4,42735))/30),2)</f>
        <v>12</v>
      </c>
      <c r="H4" s="32"/>
      <c r="I4" s="42"/>
      <c r="J4" s="43"/>
      <c r="K4" s="34">
        <v>0</v>
      </c>
      <c r="L4" s="34">
        <v>0</v>
      </c>
      <c r="M4" s="34">
        <v>0</v>
      </c>
      <c r="N4" s="34">
        <v>0</v>
      </c>
      <c r="O4" s="34">
        <v>0</v>
      </c>
      <c r="P4" s="34">
        <v>0</v>
      </c>
      <c r="Q4" s="43">
        <v>0</v>
      </c>
      <c r="R4" s="43">
        <v>0</v>
      </c>
      <c r="S4" s="34">
        <v>0</v>
      </c>
      <c r="T4" s="43">
        <v>0</v>
      </c>
      <c r="U4" s="34">
        <v>0</v>
      </c>
      <c r="V4" s="34">
        <v>0</v>
      </c>
      <c r="W4" s="34">
        <v>0</v>
      </c>
      <c r="X4" s="34">
        <v>0</v>
      </c>
      <c r="Y4" s="43">
        <v>0</v>
      </c>
      <c r="Z4" s="34">
        <v>0</v>
      </c>
      <c r="AA4" s="34">
        <v>0</v>
      </c>
      <c r="AB4" s="34">
        <v>0</v>
      </c>
      <c r="AC4" s="34">
        <v>0</v>
      </c>
      <c r="AD4" s="34">
        <v>0</v>
      </c>
      <c r="AE4" s="34">
        <f t="shared" ref="AE4:AE6" si="1">+SUM(K4:AD4)</f>
        <v>0</v>
      </c>
    </row>
    <row r="5" spans="1:31" s="29" customFormat="1" x14ac:dyDescent="0.25">
      <c r="A5" s="32">
        <f t="shared" si="0"/>
        <v>3</v>
      </c>
      <c r="B5" s="32"/>
      <c r="C5" s="32"/>
      <c r="D5" s="32"/>
      <c r="E5" s="33"/>
      <c r="F5" s="33"/>
      <c r="G5" s="32">
        <f t="shared" ref="G5" si="2">ROUND((DAYS360(IF(42370&lt;=E5,E5,42370),IF(AND(42370&lt;=F5,F5&lt;=42735),F5,42735))/30),2)</f>
        <v>12</v>
      </c>
      <c r="H5" s="32"/>
      <c r="I5" s="32"/>
      <c r="J5" s="34"/>
      <c r="K5" s="34">
        <v>0</v>
      </c>
      <c r="L5" s="34">
        <v>0</v>
      </c>
      <c r="M5" s="34">
        <v>0</v>
      </c>
      <c r="N5" s="34">
        <v>0</v>
      </c>
      <c r="O5" s="34">
        <v>0</v>
      </c>
      <c r="P5" s="34">
        <v>0</v>
      </c>
      <c r="Q5" s="34">
        <v>0</v>
      </c>
      <c r="R5" s="34">
        <v>0</v>
      </c>
      <c r="S5" s="34">
        <v>0</v>
      </c>
      <c r="T5" s="34">
        <v>0</v>
      </c>
      <c r="U5" s="43">
        <v>0</v>
      </c>
      <c r="V5" s="34">
        <v>0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>
        <v>0</v>
      </c>
      <c r="AE5" s="34">
        <f t="shared" ref="AE5" si="3">+SUM(K5:AD5)</f>
        <v>0</v>
      </c>
    </row>
    <row r="6" spans="1:31" s="29" customFormat="1" x14ac:dyDescent="0.25">
      <c r="A6" s="32">
        <f t="shared" si="0"/>
        <v>4</v>
      </c>
      <c r="B6" s="32"/>
      <c r="C6" s="32"/>
      <c r="D6" s="32"/>
      <c r="E6" s="33"/>
      <c r="F6" s="33"/>
      <c r="G6" s="32">
        <f>ROUND((DAYS360(IF(42370&lt;=E6,E6,42370),IF(AND(42370&lt;=F6,F6&lt;=42735),F6,42735))/30),2)</f>
        <v>12</v>
      </c>
      <c r="H6" s="32"/>
      <c r="I6" s="32"/>
      <c r="J6" s="43"/>
      <c r="K6" s="34">
        <v>0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43">
        <v>0</v>
      </c>
      <c r="R6" s="34">
        <v>0</v>
      </c>
      <c r="S6" s="43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f t="shared" si="1"/>
        <v>0</v>
      </c>
    </row>
    <row r="7" spans="1:31" x14ac:dyDescent="0.25">
      <c r="A7" s="45"/>
      <c r="B7" s="45"/>
      <c r="C7" s="45"/>
      <c r="D7" s="45"/>
      <c r="E7" s="45"/>
      <c r="F7" s="45"/>
      <c r="G7" s="45"/>
      <c r="H7" s="45"/>
      <c r="I7" s="45"/>
      <c r="J7" s="46"/>
      <c r="K7" s="19">
        <f t="shared" ref="K7:AD7" si="4">+SUM(K3:K6)</f>
        <v>0</v>
      </c>
      <c r="L7" s="19">
        <f t="shared" si="4"/>
        <v>0</v>
      </c>
      <c r="M7" s="19">
        <f t="shared" si="4"/>
        <v>0</v>
      </c>
      <c r="N7" s="19">
        <f t="shared" si="4"/>
        <v>0</v>
      </c>
      <c r="O7" s="19">
        <f t="shared" si="4"/>
        <v>0</v>
      </c>
      <c r="P7" s="19">
        <f t="shared" si="4"/>
        <v>0</v>
      </c>
      <c r="Q7" s="19">
        <f t="shared" si="4"/>
        <v>0</v>
      </c>
      <c r="R7" s="19">
        <f t="shared" si="4"/>
        <v>0</v>
      </c>
      <c r="S7" s="19">
        <f t="shared" si="4"/>
        <v>0</v>
      </c>
      <c r="T7" s="19">
        <f t="shared" si="4"/>
        <v>0</v>
      </c>
      <c r="U7" s="19">
        <f t="shared" si="4"/>
        <v>0</v>
      </c>
      <c r="V7" s="19">
        <f t="shared" si="4"/>
        <v>0</v>
      </c>
      <c r="W7" s="19">
        <f t="shared" si="4"/>
        <v>0</v>
      </c>
      <c r="X7" s="19">
        <f t="shared" si="4"/>
        <v>0</v>
      </c>
      <c r="Y7" s="19">
        <f t="shared" si="4"/>
        <v>0</v>
      </c>
      <c r="Z7" s="19">
        <f t="shared" si="4"/>
        <v>0</v>
      </c>
      <c r="AA7" s="19">
        <f t="shared" si="4"/>
        <v>0</v>
      </c>
      <c r="AB7" s="19">
        <f t="shared" si="4"/>
        <v>0</v>
      </c>
      <c r="AC7" s="19">
        <f t="shared" si="4"/>
        <v>0</v>
      </c>
      <c r="AD7" s="19">
        <f t="shared" si="4"/>
        <v>0</v>
      </c>
      <c r="AE7" s="19">
        <f>+SUM($AE$3:AE6)</f>
        <v>0</v>
      </c>
    </row>
  </sheetData>
  <sheetProtection algorithmName="SHA-512" hashValue="nBCmMHRF6hbwI+I5aj4pjwwez/42nnQBcK3GKbw2mkuLtIlFfAoQRR848xl9SS8SlrNUvCMT65HGu3lgDksuXg==" saltValue="SlzwekGSXubSMg2mjhubWQ==" spinCount="100000" sheet="1" insertRows="0" deleteRows="0"/>
  <mergeCells count="2">
    <mergeCell ref="A1:AE1"/>
    <mergeCell ref="A7:J7"/>
  </mergeCells>
  <dataValidations count="1">
    <dataValidation type="date" allowBlank="1" showInputMessage="1" showErrorMessage="1" errorTitle="Fecha" error="Ingrese una fecha" sqref="E3:F6">
      <formula1>1</formula1>
      <formula2>54789</formula2>
    </dataValidation>
  </dataValidations>
  <pageMargins left="0.7" right="0.7" top="0.75" bottom="0.75" header="0.3" footer="0.3"/>
  <pageSetup orientation="portrait" horizontalDpi="4294967292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D5" sqref="D5:D14"/>
    </sheetView>
  </sheetViews>
  <sheetFormatPr baseColWidth="10" defaultRowHeight="15" x14ac:dyDescent="0.25"/>
  <cols>
    <col min="1" max="1" width="53" customWidth="1"/>
    <col min="2" max="2" width="10.140625" bestFit="1" customWidth="1"/>
    <col min="3" max="3" width="17.140625" bestFit="1" customWidth="1"/>
    <col min="4" max="4" width="16.28515625" bestFit="1" customWidth="1"/>
    <col min="5" max="5" width="14.140625" bestFit="1" customWidth="1"/>
    <col min="6" max="6" width="13.85546875" customWidth="1"/>
    <col min="7" max="7" width="16.140625" customWidth="1"/>
    <col min="8" max="8" width="21.85546875" bestFit="1" customWidth="1"/>
  </cols>
  <sheetData>
    <row r="1" spans="1:8" ht="43.5" customHeight="1" x14ac:dyDescent="0.25">
      <c r="A1" s="47"/>
      <c r="B1" s="47"/>
      <c r="C1" s="47"/>
      <c r="D1" s="47"/>
    </row>
    <row r="2" spans="1:8" x14ac:dyDescent="0.25">
      <c r="A2" s="48" t="s">
        <v>72</v>
      </c>
      <c r="B2" s="49"/>
      <c r="C2" s="49"/>
      <c r="D2" s="50"/>
    </row>
    <row r="3" spans="1:8" x14ac:dyDescent="0.25">
      <c r="A3" s="51" t="s">
        <v>73</v>
      </c>
      <c r="B3" s="52"/>
      <c r="C3" s="52"/>
      <c r="D3" s="53"/>
    </row>
    <row r="4" spans="1:8" x14ac:dyDescent="0.25">
      <c r="A4" s="13" t="s">
        <v>74</v>
      </c>
      <c r="B4" s="40" t="s">
        <v>75</v>
      </c>
      <c r="C4" s="40" t="s">
        <v>88</v>
      </c>
      <c r="D4" s="40" t="s">
        <v>71</v>
      </c>
    </row>
    <row r="5" spans="1:8" x14ac:dyDescent="0.25">
      <c r="A5" s="14" t="s">
        <v>76</v>
      </c>
      <c r="B5" s="37">
        <v>0</v>
      </c>
      <c r="C5" s="37">
        <v>0</v>
      </c>
      <c r="D5" s="57">
        <v>0</v>
      </c>
      <c r="E5" s="21"/>
      <c r="H5" s="22"/>
    </row>
    <row r="6" spans="1:8" x14ac:dyDescent="0.25">
      <c r="A6" s="15" t="s">
        <v>77</v>
      </c>
      <c r="B6" s="37">
        <v>0</v>
      </c>
      <c r="C6" s="37">
        <v>0</v>
      </c>
      <c r="D6" s="57">
        <v>0</v>
      </c>
      <c r="E6" s="21"/>
      <c r="H6" s="23"/>
    </row>
    <row r="7" spans="1:8" x14ac:dyDescent="0.25">
      <c r="A7" s="14" t="s">
        <v>78</v>
      </c>
      <c r="B7" s="37">
        <v>0</v>
      </c>
      <c r="C7" s="37">
        <v>0</v>
      </c>
      <c r="D7" s="57">
        <v>0</v>
      </c>
      <c r="E7" s="21"/>
      <c r="H7" s="23"/>
    </row>
    <row r="8" spans="1:8" x14ac:dyDescent="0.25">
      <c r="A8" s="14" t="s">
        <v>79</v>
      </c>
      <c r="B8" s="37">
        <v>0</v>
      </c>
      <c r="C8" s="37">
        <v>0</v>
      </c>
      <c r="D8" s="57">
        <v>0</v>
      </c>
      <c r="E8" s="25"/>
    </row>
    <row r="9" spans="1:8" x14ac:dyDescent="0.25">
      <c r="A9" s="24" t="s">
        <v>80</v>
      </c>
      <c r="B9" s="37">
        <v>0</v>
      </c>
      <c r="C9" s="37">
        <v>0</v>
      </c>
      <c r="D9" s="57">
        <v>0</v>
      </c>
      <c r="E9" s="25"/>
    </row>
    <row r="10" spans="1:8" x14ac:dyDescent="0.25">
      <c r="A10" s="14" t="s">
        <v>81</v>
      </c>
      <c r="B10" s="37">
        <v>0</v>
      </c>
      <c r="C10" s="38">
        <v>0</v>
      </c>
      <c r="D10" s="57">
        <v>0</v>
      </c>
      <c r="E10" s="25"/>
    </row>
    <row r="11" spans="1:8" x14ac:dyDescent="0.25">
      <c r="A11" s="14" t="s">
        <v>82</v>
      </c>
      <c r="B11" s="37">
        <v>0</v>
      </c>
      <c r="C11" s="37">
        <v>0</v>
      </c>
      <c r="D11" s="57">
        <v>0</v>
      </c>
      <c r="E11" s="25"/>
    </row>
    <row r="12" spans="1:8" x14ac:dyDescent="0.25">
      <c r="A12" s="16" t="s">
        <v>83</v>
      </c>
      <c r="B12" s="37">
        <v>0</v>
      </c>
      <c r="C12" s="37">
        <v>0</v>
      </c>
      <c r="D12" s="57">
        <v>0</v>
      </c>
      <c r="E12" s="21"/>
    </row>
    <row r="13" spans="1:8" x14ac:dyDescent="0.25">
      <c r="A13" s="17" t="s">
        <v>84</v>
      </c>
      <c r="B13" s="37">
        <v>0</v>
      </c>
      <c r="C13" s="39">
        <v>0</v>
      </c>
      <c r="D13" s="57">
        <v>0</v>
      </c>
      <c r="E13" s="21"/>
    </row>
    <row r="14" spans="1:8" x14ac:dyDescent="0.25">
      <c r="A14" s="18" t="s">
        <v>85</v>
      </c>
      <c r="B14" s="35">
        <f>+SUM(B5:B13)</f>
        <v>0</v>
      </c>
      <c r="C14" s="36">
        <f>+SUM(C5:C13)</f>
        <v>0</v>
      </c>
      <c r="D14" s="58">
        <f>+SUM(D5:D13)</f>
        <v>0</v>
      </c>
    </row>
  </sheetData>
  <sheetProtection algorithmName="SHA-512" hashValue="JBFJqZK8CWocbdwv+++vnwKQWhhgDBh52BSuHpjaPTy9uWUK78gtESvA55svHOyzgCcdo76qrV0An6NEPVCUfg==" saltValue="ROGvfEeQSZ4QKS8sxYNpsg==" spinCount="100000" sheet="1" objects="1" scenarios="1"/>
  <mergeCells count="3">
    <mergeCell ref="A1:D1"/>
    <mergeCell ref="A2:D2"/>
    <mergeCell ref="A3:D3"/>
  </mergeCells>
  <dataValidations count="1">
    <dataValidation type="whole" allowBlank="1" showInputMessage="1" showErrorMessage="1" errorTitle="Registre un número" error="Registre un número." sqref="B5:D13">
      <formula1>0</formula1>
      <formula2>99999999999999900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sqref="A1:C1"/>
    </sheetView>
  </sheetViews>
  <sheetFormatPr baseColWidth="10" defaultRowHeight="15" x14ac:dyDescent="0.25"/>
  <cols>
    <col min="1" max="1" width="19.7109375" style="8" customWidth="1"/>
    <col min="2" max="2" width="26.5703125" style="8" customWidth="1"/>
    <col min="3" max="3" width="26" style="8" customWidth="1"/>
    <col min="5" max="5" width="11.85546875" customWidth="1"/>
  </cols>
  <sheetData>
    <row r="1" spans="1:3" ht="51.75" customHeight="1" x14ac:dyDescent="0.25">
      <c r="A1" s="54"/>
      <c r="B1" s="54"/>
      <c r="C1" s="54"/>
    </row>
    <row r="2" spans="1:3" ht="15.75" x14ac:dyDescent="0.25">
      <c r="A2" s="55" t="s">
        <v>49</v>
      </c>
      <c r="B2" s="55"/>
      <c r="C2" s="56"/>
    </row>
    <row r="3" spans="1:3" ht="15.75" x14ac:dyDescent="0.25">
      <c r="A3" s="9" t="s">
        <v>0</v>
      </c>
      <c r="B3" s="9" t="s">
        <v>50</v>
      </c>
      <c r="C3" s="9" t="s">
        <v>31</v>
      </c>
    </row>
    <row r="4" spans="1:3" x14ac:dyDescent="0.25">
      <c r="A4" s="10">
        <v>1</v>
      </c>
      <c r="B4" s="41" t="s">
        <v>51</v>
      </c>
      <c r="C4" s="34">
        <v>0</v>
      </c>
    </row>
    <row r="5" spans="1:3" x14ac:dyDescent="0.25">
      <c r="A5" s="10">
        <v>2</v>
      </c>
      <c r="B5" s="41" t="s">
        <v>52</v>
      </c>
      <c r="C5" s="34">
        <v>0</v>
      </c>
    </row>
    <row r="6" spans="1:3" x14ac:dyDescent="0.25">
      <c r="A6" s="10">
        <v>3</v>
      </c>
      <c r="B6" s="41" t="s">
        <v>53</v>
      </c>
      <c r="C6" s="34">
        <v>0</v>
      </c>
    </row>
    <row r="7" spans="1:3" x14ac:dyDescent="0.25">
      <c r="A7" s="10">
        <v>4</v>
      </c>
      <c r="B7" s="41" t="s">
        <v>54</v>
      </c>
      <c r="C7" s="34">
        <v>0</v>
      </c>
    </row>
    <row r="8" spans="1:3" x14ac:dyDescent="0.25">
      <c r="A8" s="10">
        <v>5</v>
      </c>
      <c r="B8" s="41" t="s">
        <v>55</v>
      </c>
      <c r="C8" s="34">
        <v>0</v>
      </c>
    </row>
    <row r="9" spans="1:3" x14ac:dyDescent="0.25">
      <c r="A9" s="10">
        <v>6</v>
      </c>
      <c r="B9" s="41" t="s">
        <v>56</v>
      </c>
      <c r="C9" s="34">
        <v>0</v>
      </c>
    </row>
    <row r="10" spans="1:3" x14ac:dyDescent="0.25">
      <c r="A10" s="10">
        <v>7</v>
      </c>
      <c r="B10" s="41" t="s">
        <v>57</v>
      </c>
      <c r="C10" s="34">
        <v>0</v>
      </c>
    </row>
    <row r="11" spans="1:3" x14ac:dyDescent="0.25">
      <c r="A11" s="10">
        <v>8</v>
      </c>
      <c r="B11" s="41" t="s">
        <v>58</v>
      </c>
      <c r="C11" s="34">
        <v>0</v>
      </c>
    </row>
    <row r="12" spans="1:3" x14ac:dyDescent="0.25">
      <c r="A12" s="10">
        <v>9</v>
      </c>
      <c r="B12" s="41" t="s">
        <v>59</v>
      </c>
      <c r="C12" s="34">
        <v>0</v>
      </c>
    </row>
    <row r="13" spans="1:3" x14ac:dyDescent="0.25">
      <c r="A13" s="10">
        <v>10</v>
      </c>
      <c r="B13" s="41" t="s">
        <v>60</v>
      </c>
      <c r="C13" s="34">
        <v>0</v>
      </c>
    </row>
    <row r="14" spans="1:3" x14ac:dyDescent="0.25">
      <c r="A14" s="10">
        <v>11</v>
      </c>
      <c r="B14" s="41" t="s">
        <v>61</v>
      </c>
      <c r="C14" s="34">
        <v>0</v>
      </c>
    </row>
    <row r="15" spans="1:3" x14ac:dyDescent="0.25">
      <c r="A15" s="10">
        <v>12</v>
      </c>
      <c r="B15" s="41" t="s">
        <v>62</v>
      </c>
      <c r="C15" s="34">
        <v>0</v>
      </c>
    </row>
    <row r="16" spans="1:3" x14ac:dyDescent="0.25">
      <c r="A16" s="10">
        <v>13</v>
      </c>
      <c r="B16" s="41" t="s">
        <v>63</v>
      </c>
      <c r="C16" s="34">
        <v>0</v>
      </c>
    </row>
    <row r="17" spans="1:3" x14ac:dyDescent="0.25">
      <c r="A17" s="10">
        <v>14</v>
      </c>
      <c r="B17" s="41" t="s">
        <v>64</v>
      </c>
      <c r="C17" s="34">
        <v>0</v>
      </c>
    </row>
    <row r="18" spans="1:3" x14ac:dyDescent="0.25">
      <c r="A18" s="10">
        <v>15</v>
      </c>
      <c r="B18" s="41" t="s">
        <v>65</v>
      </c>
      <c r="C18" s="34">
        <v>0</v>
      </c>
    </row>
    <row r="19" spans="1:3" x14ac:dyDescent="0.25">
      <c r="A19" s="10">
        <v>16</v>
      </c>
      <c r="B19" s="41" t="s">
        <v>66</v>
      </c>
      <c r="C19" s="34">
        <v>0</v>
      </c>
    </row>
    <row r="20" spans="1:3" x14ac:dyDescent="0.25">
      <c r="A20" s="10">
        <v>17</v>
      </c>
      <c r="B20" s="41" t="s">
        <v>67</v>
      </c>
      <c r="C20" s="34">
        <v>0</v>
      </c>
    </row>
    <row r="21" spans="1:3" x14ac:dyDescent="0.25">
      <c r="A21" s="10">
        <v>18</v>
      </c>
      <c r="B21" s="41" t="s">
        <v>68</v>
      </c>
      <c r="C21" s="34">
        <v>0</v>
      </c>
    </row>
    <row r="22" spans="1:3" x14ac:dyDescent="0.25">
      <c r="A22" s="10">
        <v>19</v>
      </c>
      <c r="B22" s="41" t="s">
        <v>69</v>
      </c>
      <c r="C22" s="34">
        <v>0</v>
      </c>
    </row>
    <row r="23" spans="1:3" x14ac:dyDescent="0.25">
      <c r="A23" s="10">
        <v>20</v>
      </c>
      <c r="B23" s="41" t="s">
        <v>70</v>
      </c>
      <c r="C23" s="34">
        <v>0</v>
      </c>
    </row>
    <row r="24" spans="1:3" ht="18.75" x14ac:dyDescent="0.3">
      <c r="A24" s="11" t="s">
        <v>71</v>
      </c>
      <c r="B24" s="12"/>
      <c r="C24" s="20">
        <f>SUM(C4:C23)</f>
        <v>0</v>
      </c>
    </row>
  </sheetData>
  <sheetProtection algorithmName="SHA-512" hashValue="y3bcEJQvVdMJKRAZLdnyron2ROJonAf46T4yNYVPjsGUfifb1rJXLsQOTXft+ccMUm7npFOlw7qWg7BnQwLPXg==" saltValue="pE4b2bv6+4bQcd8skSmdCg==" spinCount="100000" sheet="1" objects="1" scenarios="1"/>
  <mergeCells count="2">
    <mergeCell ref="A1:C1"/>
    <mergeCell ref="A2:C2"/>
  </mergeCells>
  <dataValidations count="1">
    <dataValidation type="whole" allowBlank="1" showInputMessage="1" showErrorMessage="1" errorTitle="Ingrese un número" error="Ingrese un número." sqref="C4:C23">
      <formula1>0</formula1>
      <formula2>999999999999999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 Información General 2</vt:lpstr>
      <vt:lpstr>2. Gastos de Personal</vt:lpstr>
      <vt:lpstr>3. Horas Extra</vt:lpstr>
      <vt:lpstr>4. Otros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Waldo Alejandro Mendieta Pinzon</dc:creator>
  <cp:lastModifiedBy>Waldo Alejandro Mendieta Pinzon</cp:lastModifiedBy>
  <dcterms:created xsi:type="dcterms:W3CDTF">2017-03-16T14:39:07Z</dcterms:created>
  <dcterms:modified xsi:type="dcterms:W3CDTF">2017-04-18T21:59:11Z</dcterms:modified>
</cp:coreProperties>
</file>